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24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J72" i="1"/>
  <c r="I72" i="1"/>
  <c r="H72" i="1"/>
  <c r="G72" i="1"/>
  <c r="F72" i="1"/>
  <c r="E72" i="1"/>
  <c r="K71" i="1"/>
  <c r="J71" i="1"/>
  <c r="I71" i="1"/>
  <c r="H71" i="1"/>
  <c r="G71" i="1"/>
  <c r="F71" i="1"/>
  <c r="E71" i="1"/>
  <c r="K70" i="1"/>
  <c r="J70" i="1"/>
  <c r="I70" i="1"/>
  <c r="H70" i="1"/>
  <c r="G70" i="1"/>
  <c r="F70" i="1"/>
  <c r="E70" i="1"/>
  <c r="K69" i="1"/>
  <c r="J69" i="1"/>
  <c r="I69" i="1"/>
  <c r="H69" i="1"/>
  <c r="G69" i="1"/>
  <c r="F69" i="1"/>
  <c r="E69" i="1"/>
  <c r="K67" i="1"/>
  <c r="J67" i="1"/>
  <c r="I67" i="1"/>
  <c r="H67" i="1"/>
  <c r="G67" i="1"/>
  <c r="F67" i="1"/>
  <c r="E67" i="1"/>
  <c r="K66" i="1"/>
  <c r="J66" i="1"/>
  <c r="I66" i="1"/>
  <c r="H66" i="1"/>
  <c r="G66" i="1"/>
  <c r="F66" i="1"/>
  <c r="E66" i="1"/>
  <c r="K65" i="1"/>
  <c r="J65" i="1"/>
  <c r="I65" i="1"/>
  <c r="H65" i="1"/>
  <c r="G65" i="1"/>
  <c r="F65" i="1"/>
  <c r="E65" i="1"/>
  <c r="K64" i="1"/>
  <c r="J64" i="1"/>
  <c r="I64" i="1"/>
  <c r="H64" i="1"/>
  <c r="G64" i="1"/>
  <c r="F64" i="1"/>
  <c r="E64" i="1"/>
  <c r="K62" i="1"/>
  <c r="J62" i="1"/>
  <c r="I62" i="1"/>
  <c r="H62" i="1"/>
  <c r="G62" i="1"/>
  <c r="F62" i="1"/>
  <c r="E62" i="1"/>
  <c r="K61" i="1"/>
  <c r="J61" i="1"/>
  <c r="I61" i="1"/>
  <c r="H61" i="1"/>
  <c r="G61" i="1"/>
  <c r="F61" i="1"/>
  <c r="E61" i="1"/>
  <c r="K60" i="1"/>
  <c r="J60" i="1"/>
  <c r="I60" i="1"/>
  <c r="H60" i="1"/>
  <c r="G60" i="1"/>
  <c r="F60" i="1"/>
  <c r="E60" i="1"/>
  <c r="K59" i="1"/>
  <c r="J59" i="1"/>
  <c r="I59" i="1"/>
  <c r="H59" i="1"/>
  <c r="G59" i="1"/>
  <c r="F59" i="1"/>
  <c r="E59" i="1"/>
  <c r="K51" i="1"/>
  <c r="J51" i="1"/>
  <c r="I51" i="1"/>
  <c r="H51" i="1"/>
  <c r="G51" i="1"/>
  <c r="F51" i="1"/>
  <c r="E51" i="1"/>
  <c r="K50" i="1"/>
  <c r="J50" i="1"/>
  <c r="I50" i="1"/>
  <c r="H50" i="1"/>
  <c r="G50" i="1"/>
  <c r="F50" i="1"/>
  <c r="E50" i="1"/>
  <c r="K49" i="1"/>
  <c r="J49" i="1"/>
  <c r="I49" i="1"/>
  <c r="H49" i="1"/>
  <c r="G49" i="1"/>
  <c r="F49" i="1"/>
  <c r="E49" i="1"/>
  <c r="K48" i="1"/>
  <c r="J48" i="1"/>
  <c r="I48" i="1"/>
  <c r="H48" i="1"/>
  <c r="G48" i="1"/>
  <c r="F48" i="1"/>
  <c r="E48" i="1"/>
  <c r="K46" i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K43" i="1"/>
  <c r="J43" i="1"/>
  <c r="I43" i="1"/>
  <c r="H43" i="1"/>
  <c r="G43" i="1"/>
  <c r="F43" i="1"/>
  <c r="E43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3" i="1"/>
  <c r="J33" i="1"/>
  <c r="I33" i="1"/>
  <c r="H33" i="1"/>
  <c r="G33" i="1"/>
  <c r="F33" i="1"/>
  <c r="E33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E18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E75" i="1" l="1"/>
  <c r="F77" i="1"/>
  <c r="F80" i="1" s="1"/>
  <c r="G78" i="1"/>
  <c r="H77" i="1"/>
  <c r="H79" i="1" s="1"/>
  <c r="G75" i="1"/>
  <c r="F74" i="1"/>
  <c r="H22" i="1"/>
  <c r="D24" i="1"/>
  <c r="H32" i="1"/>
  <c r="D34" i="1"/>
  <c r="H42" i="1"/>
  <c r="D44" i="1"/>
  <c r="H52" i="1"/>
  <c r="D60" i="1"/>
  <c r="H68" i="1"/>
  <c r="D70" i="1"/>
  <c r="F75" i="1"/>
  <c r="G77" i="1"/>
  <c r="G79" i="1" s="1"/>
  <c r="H78" i="1"/>
  <c r="E74" i="1"/>
  <c r="E76" i="1" s="1"/>
  <c r="G74" i="1"/>
  <c r="J78" i="1"/>
  <c r="H75" i="1"/>
  <c r="I77" i="1"/>
  <c r="D43" i="1"/>
  <c r="I78" i="1"/>
  <c r="J32" i="1"/>
  <c r="K22" i="1"/>
  <c r="D30" i="1"/>
  <c r="K42" i="1"/>
  <c r="G63" i="1"/>
  <c r="J75" i="1"/>
  <c r="E22" i="1"/>
  <c r="E32" i="1"/>
  <c r="E42" i="1"/>
  <c r="I47" i="1"/>
  <c r="E52" i="1"/>
  <c r="I63" i="1"/>
  <c r="E68" i="1"/>
  <c r="I73" i="1"/>
  <c r="J74" i="1"/>
  <c r="K75" i="1"/>
  <c r="E78" i="1"/>
  <c r="F22" i="1"/>
  <c r="J27" i="1"/>
  <c r="D26" i="1"/>
  <c r="F32" i="1"/>
  <c r="J37" i="1"/>
  <c r="D36" i="1"/>
  <c r="F42" i="1"/>
  <c r="J47" i="1"/>
  <c r="D46" i="1"/>
  <c r="F52" i="1"/>
  <c r="J63" i="1"/>
  <c r="D62" i="1"/>
  <c r="F68" i="1"/>
  <c r="J73" i="1"/>
  <c r="D72" i="1"/>
  <c r="D21" i="1"/>
  <c r="F37" i="1"/>
  <c r="D41" i="1"/>
  <c r="D51" i="1"/>
  <c r="D20" i="1"/>
  <c r="K32" i="1"/>
  <c r="K52" i="1"/>
  <c r="I74" i="1"/>
  <c r="K77" i="1"/>
  <c r="I27" i="1"/>
  <c r="I37" i="1"/>
  <c r="K74" i="1"/>
  <c r="E77" i="1"/>
  <c r="F78" i="1"/>
  <c r="G22" i="1"/>
  <c r="K27" i="1"/>
  <c r="D25" i="1"/>
  <c r="G32" i="1"/>
  <c r="K37" i="1"/>
  <c r="D35" i="1"/>
  <c r="G42" i="1"/>
  <c r="K47" i="1"/>
  <c r="D45" i="1"/>
  <c r="G52" i="1"/>
  <c r="K63" i="1"/>
  <c r="D61" i="1"/>
  <c r="G68" i="1"/>
  <c r="K73" i="1"/>
  <c r="D71" i="1"/>
  <c r="I32" i="1"/>
  <c r="I42" i="1"/>
  <c r="I52" i="1"/>
  <c r="E63" i="1"/>
  <c r="I68" i="1"/>
  <c r="E73" i="1"/>
  <c r="J22" i="1"/>
  <c r="J42" i="1"/>
  <c r="F63" i="1"/>
  <c r="J68" i="1"/>
  <c r="F73" i="1"/>
  <c r="I22" i="1"/>
  <c r="G81" i="1"/>
  <c r="F27" i="1"/>
  <c r="F47" i="1"/>
  <c r="E27" i="1"/>
  <c r="E37" i="1"/>
  <c r="D31" i="1"/>
  <c r="J52" i="1"/>
  <c r="D67" i="1"/>
  <c r="G27" i="1"/>
  <c r="G37" i="1"/>
  <c r="D40" i="1"/>
  <c r="G47" i="1"/>
  <c r="D50" i="1"/>
  <c r="K68" i="1"/>
  <c r="D66" i="1"/>
  <c r="G73" i="1"/>
  <c r="H74" i="1"/>
  <c r="H76" i="1" s="1"/>
  <c r="I75" i="1"/>
  <c r="J77" i="1"/>
  <c r="J79" i="1" s="1"/>
  <c r="K78" i="1"/>
  <c r="D19" i="1"/>
  <c r="H27" i="1"/>
  <c r="D29" i="1"/>
  <c r="H37" i="1"/>
  <c r="D39" i="1"/>
  <c r="H47" i="1"/>
  <c r="D49" i="1"/>
  <c r="H63" i="1"/>
  <c r="D65" i="1"/>
  <c r="H73" i="1"/>
  <c r="E47" i="1"/>
  <c r="D13" i="1"/>
  <c r="D14" i="1"/>
  <c r="D15" i="1"/>
  <c r="D16" i="1"/>
  <c r="D18" i="1"/>
  <c r="D23" i="1"/>
  <c r="D28" i="1"/>
  <c r="D33" i="1"/>
  <c r="D38" i="1"/>
  <c r="D48" i="1"/>
  <c r="D59" i="1"/>
  <c r="D64" i="1"/>
  <c r="D69" i="1"/>
  <c r="F17" i="1"/>
  <c r="E17" i="1"/>
  <c r="G17" i="1"/>
  <c r="H17" i="1"/>
  <c r="I17" i="1"/>
  <c r="J17" i="1"/>
  <c r="K17" i="1"/>
  <c r="E80" i="1" l="1"/>
  <c r="H80" i="1"/>
  <c r="G80" i="1"/>
  <c r="G76" i="1"/>
  <c r="K76" i="1"/>
  <c r="K79" i="1"/>
  <c r="F76" i="1"/>
  <c r="D68" i="1"/>
  <c r="J81" i="1"/>
  <c r="H81" i="1"/>
  <c r="I79" i="1"/>
  <c r="J80" i="1"/>
  <c r="I80" i="1"/>
  <c r="D22" i="1"/>
  <c r="D42" i="1"/>
  <c r="I81" i="1"/>
  <c r="K80" i="1"/>
  <c r="F81" i="1"/>
  <c r="F82" i="1" s="1"/>
  <c r="E79" i="1"/>
  <c r="D73" i="1"/>
  <c r="D32" i="1"/>
  <c r="D63" i="1"/>
  <c r="H82" i="1"/>
  <c r="D52" i="1"/>
  <c r="D77" i="1"/>
  <c r="D37" i="1"/>
  <c r="D27" i="1"/>
  <c r="G82" i="1"/>
  <c r="D78" i="1"/>
  <c r="F79" i="1"/>
  <c r="J76" i="1"/>
  <c r="K81" i="1"/>
  <c r="I76" i="1"/>
  <c r="D74" i="1"/>
  <c r="D47" i="1"/>
  <c r="D75" i="1"/>
  <c r="E81" i="1"/>
  <c r="D17" i="1"/>
  <c r="J82" i="1"/>
  <c r="D80" i="1" l="1"/>
  <c r="D76" i="1"/>
  <c r="K82" i="1"/>
  <c r="I82" i="1"/>
  <c r="D81" i="1"/>
  <c r="D79" i="1"/>
  <c r="E82" i="1"/>
  <c r="D82" i="1" s="1"/>
</calcChain>
</file>

<file path=xl/sharedStrings.xml><?xml version="1.0" encoding="utf-8"?>
<sst xmlns="http://schemas.openxmlformats.org/spreadsheetml/2006/main" count="129" uniqueCount="36">
  <si>
    <t>فنيو الطب حسب التخصص و المنطقة الطبية والجنسية و الجنس</t>
  </si>
  <si>
    <t>التخصص</t>
  </si>
  <si>
    <t>الجنسية</t>
  </si>
  <si>
    <t>الجنس</t>
  </si>
  <si>
    <t>الجملة</t>
  </si>
  <si>
    <t>الفجيرة</t>
  </si>
  <si>
    <t>رأ س الخيمة</t>
  </si>
  <si>
    <t>أم القيوين</t>
  </si>
  <si>
    <t>عجمان</t>
  </si>
  <si>
    <t>الشارقة</t>
  </si>
  <si>
    <t>دبى</t>
  </si>
  <si>
    <t>أبوظبى*</t>
  </si>
  <si>
    <t>مختبر</t>
  </si>
  <si>
    <t>مواطن</t>
  </si>
  <si>
    <t>ذ</t>
  </si>
  <si>
    <t>أ</t>
  </si>
  <si>
    <t>وافد</t>
  </si>
  <si>
    <t>أشعة</t>
  </si>
  <si>
    <t>علاج طبيعى</t>
  </si>
  <si>
    <t>بصريات</t>
  </si>
  <si>
    <t>تغذية</t>
  </si>
  <si>
    <t>تخدير</t>
  </si>
  <si>
    <t>أسنان</t>
  </si>
  <si>
    <t>صيدلة</t>
  </si>
  <si>
    <t>صحة عامة و طب وقائى</t>
  </si>
  <si>
    <t>إحصاء</t>
  </si>
  <si>
    <t>أخرى و غير مبين</t>
  </si>
  <si>
    <t>الجملـــــة</t>
  </si>
  <si>
    <t>ج</t>
  </si>
  <si>
    <t>ج ذ</t>
  </si>
  <si>
    <t>ج أ</t>
  </si>
  <si>
    <t>مركز الإحصاء والأبحاث</t>
  </si>
  <si>
    <t xml:space="preserve">جدول ( 24 )   </t>
  </si>
  <si>
    <t xml:space="preserve">المنطقة الطبية       </t>
  </si>
  <si>
    <t xml:space="preserve"> تابع جدول ( 24 )   </t>
  </si>
  <si>
    <t xml:space="preserve">المنطقة الطبية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</si>
</sst>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MS Sans Serif"/>
      <charset val="178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6" fillId="0" borderId="0" xfId="0" applyFont="1" applyBorder="1" applyAlignment="1">
      <alignment horizontal="right" vertical="center" readingOrder="1"/>
    </xf>
    <xf numFmtId="0" fontId="6" fillId="2" borderId="0" xfId="0" applyFont="1" applyFill="1" applyBorder="1" applyAlignment="1">
      <alignment horizontal="right" vertical="center" readingOrder="1"/>
    </xf>
    <xf numFmtId="0" fontId="5" fillId="0" borderId="0" xfId="0" applyFont="1" applyBorder="1" applyAlignment="1">
      <alignment horizontal="center" vertical="center" textRotation="90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2" borderId="0" xfId="0" applyFont="1" applyFill="1" applyBorder="1" applyAlignment="1"/>
    <xf numFmtId="0" fontId="4" fillId="0" borderId="0" xfId="0" applyFont="1" applyBorder="1" applyAlignment="1">
      <alignment horizontal="right" vertical="center"/>
    </xf>
    <xf numFmtId="0" fontId="2" fillId="2" borderId="0" xfId="0" applyFont="1" applyFill="1"/>
    <xf numFmtId="0" fontId="1" fillId="0" borderId="0" xfId="0" applyFont="1" applyAlignment="1">
      <alignment readingOrder="2"/>
    </xf>
    <xf numFmtId="0" fontId="3" fillId="0" borderId="0" xfId="0" applyFont="1" applyBorder="1" applyAlignment="1">
      <alignment readingOrder="2"/>
    </xf>
    <xf numFmtId="0" fontId="7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textRotation="90" wrapText="1"/>
    </xf>
    <xf numFmtId="0" fontId="9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readingOrder="2"/>
    </xf>
    <xf numFmtId="0" fontId="3" fillId="4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right" vertical="center"/>
    </xf>
    <xf numFmtId="0" fontId="6" fillId="0" borderId="5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readingOrder="1"/>
    </xf>
    <xf numFmtId="0" fontId="10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readingOrder="2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0</xdr:rowOff>
    </xdr:from>
    <xdr:to>
      <xdr:col>0</xdr:col>
      <xdr:colOff>1219200</xdr:colOff>
      <xdr:row>12</xdr:row>
      <xdr:rowOff>180975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152952450" y="1457325"/>
          <a:ext cx="0" cy="180975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58</xdr:row>
      <xdr:rowOff>0</xdr:rowOff>
    </xdr:from>
    <xdr:to>
      <xdr:col>0</xdr:col>
      <xdr:colOff>1219200</xdr:colOff>
      <xdr:row>58</xdr:row>
      <xdr:rowOff>180975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152952450" y="12106275"/>
          <a:ext cx="0" cy="180975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 editAs="oneCell">
    <xdr:from>
      <xdr:col>6</xdr:col>
      <xdr:colOff>398486</xdr:colOff>
      <xdr:row>0</xdr:row>
      <xdr:rowOff>92152</xdr:rowOff>
    </xdr:from>
    <xdr:to>
      <xdr:col>10</xdr:col>
      <xdr:colOff>175846</xdr:colOff>
      <xdr:row>3</xdr:row>
      <xdr:rowOff>36493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7295789" y="92152"/>
          <a:ext cx="1572456" cy="4279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</row>
        <row r="8">
          <cell r="D8">
            <v>53</v>
          </cell>
        </row>
        <row r="9">
          <cell r="D9">
            <v>3</v>
          </cell>
        </row>
        <row r="10">
          <cell r="D10">
            <v>4</v>
          </cell>
        </row>
        <row r="12">
          <cell r="D12">
            <v>1</v>
          </cell>
        </row>
        <row r="13">
          <cell r="D13">
            <v>4</v>
          </cell>
        </row>
        <row r="14">
          <cell r="D14">
            <v>13</v>
          </cell>
        </row>
        <row r="15">
          <cell r="D15">
            <v>3</v>
          </cell>
        </row>
        <row r="17">
          <cell r="D17">
            <v>0</v>
          </cell>
        </row>
        <row r="18">
          <cell r="D18">
            <v>8</v>
          </cell>
        </row>
        <row r="19">
          <cell r="D19">
            <v>8</v>
          </cell>
        </row>
        <row r="20">
          <cell r="D20">
            <v>3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15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4</v>
          </cell>
        </row>
        <row r="35">
          <cell r="D35">
            <v>1</v>
          </cell>
        </row>
        <row r="37">
          <cell r="D37">
            <v>0</v>
          </cell>
        </row>
        <row r="38">
          <cell r="D38">
            <v>4</v>
          </cell>
        </row>
        <row r="39">
          <cell r="D39">
            <v>5</v>
          </cell>
        </row>
        <row r="40">
          <cell r="D40">
            <v>0</v>
          </cell>
        </row>
        <row r="42">
          <cell r="D42">
            <v>1</v>
          </cell>
        </row>
        <row r="43">
          <cell r="D43">
            <v>28</v>
          </cell>
        </row>
        <row r="44">
          <cell r="D44">
            <v>60</v>
          </cell>
        </row>
        <row r="45">
          <cell r="D45">
            <v>17</v>
          </cell>
        </row>
        <row r="57">
          <cell r="D57">
            <v>0</v>
          </cell>
        </row>
        <row r="58">
          <cell r="D58">
            <v>7</v>
          </cell>
        </row>
        <row r="59">
          <cell r="D59">
            <v>0</v>
          </cell>
        </row>
        <row r="60">
          <cell r="D60">
            <v>1</v>
          </cell>
        </row>
        <row r="62">
          <cell r="D62">
            <v>0</v>
          </cell>
        </row>
        <row r="63">
          <cell r="D63">
            <v>1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90</v>
          </cell>
        </row>
        <row r="69">
          <cell r="D69">
            <v>36</v>
          </cell>
        </row>
        <row r="70">
          <cell r="D70">
            <v>164</v>
          </cell>
        </row>
      </sheetData>
      <sheetData sheetId="1">
        <row r="7">
          <cell r="D7">
            <v>0</v>
          </cell>
        </row>
        <row r="8">
          <cell r="D8">
            <v>49</v>
          </cell>
        </row>
        <row r="9">
          <cell r="D9">
            <v>4</v>
          </cell>
        </row>
        <row r="10">
          <cell r="D10">
            <v>8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10</v>
          </cell>
        </row>
        <row r="15">
          <cell r="D15">
            <v>3</v>
          </cell>
        </row>
        <row r="17">
          <cell r="D17">
            <v>0</v>
          </cell>
        </row>
        <row r="18">
          <cell r="D18">
            <v>2</v>
          </cell>
        </row>
        <row r="19">
          <cell r="D19">
            <v>13</v>
          </cell>
        </row>
        <row r="20">
          <cell r="D20">
            <v>17</v>
          </cell>
        </row>
        <row r="22">
          <cell r="D22">
            <v>0</v>
          </cell>
        </row>
        <row r="23">
          <cell r="D23">
            <v>1</v>
          </cell>
        </row>
        <row r="24">
          <cell r="D24">
            <v>0</v>
          </cell>
        </row>
        <row r="25">
          <cell r="D25">
            <v>5</v>
          </cell>
        </row>
        <row r="27">
          <cell r="D27">
            <v>0</v>
          </cell>
        </row>
        <row r="28">
          <cell r="D28">
            <v>9</v>
          </cell>
        </row>
        <row r="29">
          <cell r="D29">
            <v>1</v>
          </cell>
        </row>
        <row r="30">
          <cell r="D30">
            <v>7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10</v>
          </cell>
        </row>
        <row r="35">
          <cell r="D35">
            <v>5</v>
          </cell>
        </row>
        <row r="37">
          <cell r="D37">
            <v>0</v>
          </cell>
        </row>
        <row r="38">
          <cell r="D38">
            <v>1</v>
          </cell>
        </row>
        <row r="39">
          <cell r="D39">
            <v>7</v>
          </cell>
        </row>
        <row r="40">
          <cell r="D40">
            <v>9</v>
          </cell>
        </row>
        <row r="42">
          <cell r="D42">
            <v>0</v>
          </cell>
        </row>
        <row r="43">
          <cell r="D43">
            <v>10</v>
          </cell>
        </row>
        <row r="44">
          <cell r="D44">
            <v>62</v>
          </cell>
        </row>
        <row r="45">
          <cell r="D45">
            <v>32</v>
          </cell>
        </row>
        <row r="57">
          <cell r="D57">
            <v>0</v>
          </cell>
        </row>
        <row r="58">
          <cell r="D58">
            <v>9</v>
          </cell>
        </row>
        <row r="59">
          <cell r="D59">
            <v>4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35</v>
          </cell>
        </row>
        <row r="69">
          <cell r="D69">
            <v>8</v>
          </cell>
        </row>
        <row r="70">
          <cell r="D70">
            <v>12</v>
          </cell>
        </row>
      </sheetData>
      <sheetData sheetId="2">
        <row r="7">
          <cell r="D7">
            <v>0</v>
          </cell>
        </row>
        <row r="8">
          <cell r="D8">
            <v>12</v>
          </cell>
        </row>
        <row r="9">
          <cell r="D9">
            <v>0</v>
          </cell>
        </row>
        <row r="10">
          <cell r="D10">
            <v>6</v>
          </cell>
        </row>
        <row r="12">
          <cell r="D12">
            <v>0</v>
          </cell>
        </row>
        <row r="13">
          <cell r="D13">
            <v>2</v>
          </cell>
        </row>
        <row r="14">
          <cell r="D14">
            <v>5</v>
          </cell>
        </row>
        <row r="15">
          <cell r="D15">
            <v>1</v>
          </cell>
        </row>
        <row r="17">
          <cell r="D17">
            <v>0</v>
          </cell>
        </row>
        <row r="18">
          <cell r="D18">
            <v>1</v>
          </cell>
        </row>
        <row r="19">
          <cell r="D19">
            <v>5</v>
          </cell>
        </row>
        <row r="20">
          <cell r="D20">
            <v>4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1</v>
          </cell>
        </row>
        <row r="27">
          <cell r="D27">
            <v>0</v>
          </cell>
        </row>
        <row r="28">
          <cell r="D28">
            <v>5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1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2</v>
          </cell>
        </row>
        <row r="40">
          <cell r="D40">
            <v>4</v>
          </cell>
        </row>
        <row r="42">
          <cell r="D42">
            <v>0</v>
          </cell>
        </row>
        <row r="43">
          <cell r="D43">
            <v>4</v>
          </cell>
        </row>
        <row r="44">
          <cell r="D44">
            <v>24</v>
          </cell>
        </row>
        <row r="45">
          <cell r="D45">
            <v>8</v>
          </cell>
        </row>
        <row r="57">
          <cell r="D57">
            <v>0</v>
          </cell>
        </row>
        <row r="58">
          <cell r="D58">
            <v>1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2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12</v>
          </cell>
        </row>
        <row r="69">
          <cell r="D69">
            <v>2</v>
          </cell>
        </row>
        <row r="70">
          <cell r="D70">
            <v>5</v>
          </cell>
        </row>
      </sheetData>
      <sheetData sheetId="3">
        <row r="7">
          <cell r="D7">
            <v>1</v>
          </cell>
        </row>
        <row r="8">
          <cell r="D8">
            <v>11</v>
          </cell>
        </row>
        <row r="9">
          <cell r="D9">
            <v>3</v>
          </cell>
        </row>
        <row r="10">
          <cell r="D10">
            <v>3</v>
          </cell>
        </row>
        <row r="12">
          <cell r="D12">
            <v>0</v>
          </cell>
        </row>
        <row r="13">
          <cell r="D13">
            <v>3</v>
          </cell>
        </row>
        <row r="14">
          <cell r="D14">
            <v>4</v>
          </cell>
        </row>
        <row r="15">
          <cell r="D15">
            <v>4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4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1</v>
          </cell>
        </row>
        <row r="39">
          <cell r="D39">
            <v>2</v>
          </cell>
        </row>
        <row r="40">
          <cell r="D40">
            <v>6</v>
          </cell>
        </row>
        <row r="42">
          <cell r="D42">
            <v>0</v>
          </cell>
        </row>
        <row r="43">
          <cell r="D43">
            <v>3</v>
          </cell>
        </row>
        <row r="44">
          <cell r="D44">
            <v>12</v>
          </cell>
        </row>
        <row r="45">
          <cell r="D45">
            <v>6</v>
          </cell>
        </row>
        <row r="57">
          <cell r="D57">
            <v>0</v>
          </cell>
        </row>
        <row r="58">
          <cell r="D58">
            <v>1</v>
          </cell>
        </row>
        <row r="59">
          <cell r="D59">
            <v>0</v>
          </cell>
        </row>
        <row r="60">
          <cell r="D60">
            <v>1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1</v>
          </cell>
        </row>
        <row r="69">
          <cell r="D69">
            <v>5</v>
          </cell>
        </row>
        <row r="70">
          <cell r="D70">
            <v>7</v>
          </cell>
        </row>
      </sheetData>
      <sheetData sheetId="4">
        <row r="7">
          <cell r="D7">
            <v>0</v>
          </cell>
        </row>
        <row r="8">
          <cell r="D8">
            <v>67</v>
          </cell>
        </row>
        <row r="9">
          <cell r="D9">
            <v>27</v>
          </cell>
        </row>
        <row r="10">
          <cell r="D10">
            <v>41</v>
          </cell>
        </row>
        <row r="12">
          <cell r="D12">
            <v>0</v>
          </cell>
        </row>
        <row r="13">
          <cell r="D13">
            <v>16</v>
          </cell>
        </row>
        <row r="14">
          <cell r="D14">
            <v>16</v>
          </cell>
        </row>
        <row r="15">
          <cell r="D15">
            <v>19</v>
          </cell>
        </row>
        <row r="17">
          <cell r="D17">
            <v>0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7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2</v>
          </cell>
        </row>
        <row r="25">
          <cell r="D25">
            <v>5</v>
          </cell>
        </row>
        <row r="27">
          <cell r="D27">
            <v>0</v>
          </cell>
        </row>
        <row r="28">
          <cell r="D28">
            <v>23</v>
          </cell>
        </row>
        <row r="29">
          <cell r="D29">
            <v>1</v>
          </cell>
        </row>
        <row r="30">
          <cell r="D30">
            <v>6</v>
          </cell>
        </row>
        <row r="32">
          <cell r="D32">
            <v>0</v>
          </cell>
        </row>
        <row r="33">
          <cell r="D33">
            <v>1</v>
          </cell>
        </row>
        <row r="34">
          <cell r="D34">
            <v>9</v>
          </cell>
        </row>
        <row r="35">
          <cell r="D35">
            <v>6</v>
          </cell>
        </row>
        <row r="37">
          <cell r="D37">
            <v>0</v>
          </cell>
        </row>
        <row r="38">
          <cell r="D38">
            <v>4</v>
          </cell>
        </row>
        <row r="39">
          <cell r="D39">
            <v>7</v>
          </cell>
        </row>
        <row r="40">
          <cell r="D40">
            <v>3</v>
          </cell>
        </row>
        <row r="42">
          <cell r="D42">
            <v>0</v>
          </cell>
        </row>
        <row r="43">
          <cell r="D43">
            <v>22</v>
          </cell>
        </row>
        <row r="44">
          <cell r="D44">
            <v>104</v>
          </cell>
        </row>
        <row r="45">
          <cell r="D45">
            <v>36</v>
          </cell>
        </row>
        <row r="57">
          <cell r="D57">
            <v>1</v>
          </cell>
        </row>
        <row r="58">
          <cell r="D58">
            <v>4</v>
          </cell>
        </row>
        <row r="59">
          <cell r="D59">
            <v>2</v>
          </cell>
        </row>
        <row r="60">
          <cell r="D60">
            <v>1</v>
          </cell>
        </row>
        <row r="62">
          <cell r="D62">
            <v>0</v>
          </cell>
        </row>
        <row r="63">
          <cell r="D63">
            <v>1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3</v>
          </cell>
        </row>
        <row r="68">
          <cell r="D68">
            <v>78</v>
          </cell>
        </row>
        <row r="69">
          <cell r="D69">
            <v>30</v>
          </cell>
        </row>
        <row r="70">
          <cell r="D70">
            <v>127</v>
          </cell>
        </row>
      </sheetData>
      <sheetData sheetId="5">
        <row r="7">
          <cell r="D7">
            <v>4</v>
          </cell>
        </row>
        <row r="8">
          <cell r="D8">
            <v>30</v>
          </cell>
        </row>
        <row r="9">
          <cell r="D9">
            <v>16</v>
          </cell>
        </row>
        <row r="10">
          <cell r="D10">
            <v>22</v>
          </cell>
        </row>
        <row r="12">
          <cell r="D12">
            <v>0</v>
          </cell>
        </row>
        <row r="13">
          <cell r="D13">
            <v>13</v>
          </cell>
        </row>
        <row r="14">
          <cell r="D14">
            <v>7</v>
          </cell>
        </row>
        <row r="15">
          <cell r="D15">
            <v>5</v>
          </cell>
        </row>
        <row r="17">
          <cell r="D17">
            <v>0</v>
          </cell>
        </row>
        <row r="18">
          <cell r="D18">
            <v>5</v>
          </cell>
        </row>
        <row r="19">
          <cell r="D19">
            <v>2</v>
          </cell>
        </row>
        <row r="20">
          <cell r="D20">
            <v>1</v>
          </cell>
        </row>
        <row r="22">
          <cell r="D22">
            <v>0</v>
          </cell>
        </row>
        <row r="23">
          <cell r="D23">
            <v>1</v>
          </cell>
        </row>
        <row r="24">
          <cell r="D24">
            <v>0</v>
          </cell>
        </row>
        <row r="25">
          <cell r="D25">
            <v>2</v>
          </cell>
        </row>
        <row r="27">
          <cell r="D27">
            <v>0</v>
          </cell>
        </row>
        <row r="28">
          <cell r="D28">
            <v>6</v>
          </cell>
        </row>
        <row r="29">
          <cell r="D29">
            <v>0</v>
          </cell>
        </row>
        <row r="30">
          <cell r="D30">
            <v>4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3</v>
          </cell>
        </row>
        <row r="35">
          <cell r="D35">
            <v>1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2</v>
          </cell>
        </row>
        <row r="40">
          <cell r="D40">
            <v>3</v>
          </cell>
        </row>
        <row r="42">
          <cell r="D42">
            <v>0</v>
          </cell>
        </row>
        <row r="43">
          <cell r="D43">
            <v>8</v>
          </cell>
        </row>
        <row r="44">
          <cell r="D44">
            <v>49</v>
          </cell>
        </row>
        <row r="45">
          <cell r="D45">
            <v>22</v>
          </cell>
        </row>
        <row r="57">
          <cell r="D57">
            <v>0</v>
          </cell>
        </row>
        <row r="58">
          <cell r="D58">
            <v>1</v>
          </cell>
        </row>
        <row r="59">
          <cell r="D59">
            <v>5</v>
          </cell>
        </row>
        <row r="60">
          <cell r="D60">
            <v>3</v>
          </cell>
        </row>
        <row r="62">
          <cell r="D62">
            <v>0</v>
          </cell>
        </row>
        <row r="63">
          <cell r="D63">
            <v>4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3</v>
          </cell>
        </row>
        <row r="68">
          <cell r="D68">
            <v>55</v>
          </cell>
        </row>
        <row r="69">
          <cell r="D69">
            <v>46</v>
          </cell>
        </row>
        <row r="70">
          <cell r="D70">
            <v>57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</row>
        <row r="8">
          <cell r="D8">
            <v>0</v>
          </cell>
        </row>
        <row r="9">
          <cell r="D9">
            <v>2</v>
          </cell>
        </row>
        <row r="10">
          <cell r="D10">
            <v>5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5">
          <cell r="D35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</row>
        <row r="62">
          <cell r="D62">
            <v>0</v>
          </cell>
        </row>
        <row r="63">
          <cell r="D63">
            <v>0</v>
          </cell>
        </row>
        <row r="64">
          <cell r="D64">
            <v>0</v>
          </cell>
        </row>
        <row r="65">
          <cell r="D65">
            <v>0</v>
          </cell>
        </row>
        <row r="67">
          <cell r="D67">
            <v>0</v>
          </cell>
        </row>
        <row r="68">
          <cell r="D68">
            <v>7</v>
          </cell>
        </row>
        <row r="69">
          <cell r="D69">
            <v>0</v>
          </cell>
        </row>
        <row r="70">
          <cell r="D70">
            <v>1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rightToLeft="1" tabSelected="1" zoomScale="130" zoomScaleNormal="130" workbookViewId="0">
      <selection activeCell="N3" sqref="N3"/>
    </sheetView>
  </sheetViews>
  <sheetFormatPr defaultRowHeight="12.75"/>
  <cols>
    <col min="1" max="1" width="5.7109375" style="1" customWidth="1"/>
    <col min="2" max="2" width="6.28515625" style="1" customWidth="1"/>
    <col min="3" max="3" width="4.85546875" style="1" customWidth="1"/>
    <col min="4" max="4" width="6.5703125" style="1" customWidth="1"/>
    <col min="5" max="5" width="6.85546875" style="1" customWidth="1"/>
    <col min="6" max="7" width="6.7109375" style="1" customWidth="1"/>
    <col min="8" max="8" width="6.5703125" style="1" customWidth="1"/>
    <col min="9" max="9" width="7.85546875" style="1" customWidth="1"/>
    <col min="10" max="10" width="5.7109375" style="1" customWidth="1"/>
    <col min="11" max="11" width="7.28515625" style="9" customWidth="1"/>
    <col min="12" max="16384" width="9.140625" style="1"/>
  </cols>
  <sheetData>
    <row r="1" spans="1:1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6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2.25" hidden="1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54.95" customHeight="1">
      <c r="A8" s="33" t="s">
        <v>31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18.75" customHeight="1">
      <c r="A9" s="35" t="s">
        <v>0</v>
      </c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1:11" ht="20.25" customHeight="1">
      <c r="A10" s="35" t="s">
        <v>32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</row>
    <row r="11" spans="1:11" ht="22.5" customHeight="1">
      <c r="A11" s="24" t="s">
        <v>1</v>
      </c>
      <c r="B11" s="26" t="s">
        <v>2</v>
      </c>
      <c r="C11" s="26" t="s">
        <v>3</v>
      </c>
      <c r="D11" s="36" t="s">
        <v>4</v>
      </c>
      <c r="E11" s="21" t="s">
        <v>33</v>
      </c>
      <c r="F11" s="21"/>
      <c r="G11" s="21"/>
      <c r="H11" s="21"/>
      <c r="I11" s="21"/>
      <c r="J11" s="21"/>
      <c r="K11" s="21"/>
    </row>
    <row r="12" spans="1:11" ht="23.25" customHeight="1">
      <c r="A12" s="24"/>
      <c r="B12" s="26"/>
      <c r="C12" s="26"/>
      <c r="D12" s="37"/>
      <c r="E12" s="12" t="s">
        <v>5</v>
      </c>
      <c r="F12" s="15" t="s">
        <v>6</v>
      </c>
      <c r="G12" s="15" t="s">
        <v>7</v>
      </c>
      <c r="H12" s="15" t="s">
        <v>8</v>
      </c>
      <c r="I12" s="15" t="s">
        <v>9</v>
      </c>
      <c r="J12" s="15" t="s">
        <v>10</v>
      </c>
      <c r="K12" s="15" t="s">
        <v>11</v>
      </c>
    </row>
    <row r="13" spans="1:11" ht="15.95" customHeight="1">
      <c r="A13" s="29" t="s">
        <v>12</v>
      </c>
      <c r="B13" s="30" t="s">
        <v>13</v>
      </c>
      <c r="C13" s="16" t="s">
        <v>14</v>
      </c>
      <c r="D13" s="13">
        <f>SUM(E13:K13)</f>
        <v>7</v>
      </c>
      <c r="E13" s="13">
        <f>[1]Fujaira!D7</f>
        <v>2</v>
      </c>
      <c r="F13" s="13">
        <f>[1]RAS!D7</f>
        <v>0</v>
      </c>
      <c r="G13" s="13">
        <f>[1]UAQ!D7</f>
        <v>0</v>
      </c>
      <c r="H13" s="13">
        <f>[1]Ajman!D7</f>
        <v>1</v>
      </c>
      <c r="I13" s="13">
        <f>[1]Sharja!D7</f>
        <v>0</v>
      </c>
      <c r="J13" s="13">
        <f>[1]Dubai!D7</f>
        <v>4</v>
      </c>
      <c r="K13" s="14">
        <f>'[1]Abu dhabi'!D7</f>
        <v>0</v>
      </c>
    </row>
    <row r="14" spans="1:11" ht="15.95" customHeight="1">
      <c r="A14" s="29"/>
      <c r="B14" s="30"/>
      <c r="C14" s="16" t="s">
        <v>15</v>
      </c>
      <c r="D14" s="13">
        <f t="shared" ref="D14:D52" si="0">SUM(E14:K14)</f>
        <v>222</v>
      </c>
      <c r="E14" s="13">
        <f>[1]Fujaira!D8</f>
        <v>53</v>
      </c>
      <c r="F14" s="13">
        <f>[1]RAS!D8</f>
        <v>49</v>
      </c>
      <c r="G14" s="13">
        <f>[1]UAQ!D8</f>
        <v>12</v>
      </c>
      <c r="H14" s="13">
        <f>[1]Ajman!D8</f>
        <v>11</v>
      </c>
      <c r="I14" s="13">
        <f>[1]Sharja!D8</f>
        <v>67</v>
      </c>
      <c r="J14" s="13">
        <f>[1]Dubai!D8</f>
        <v>30</v>
      </c>
      <c r="K14" s="14">
        <f>'[1]Abu dhabi'!D8</f>
        <v>0</v>
      </c>
    </row>
    <row r="15" spans="1:11" ht="15.95" customHeight="1">
      <c r="A15" s="29"/>
      <c r="B15" s="30" t="s">
        <v>16</v>
      </c>
      <c r="C15" s="16" t="s">
        <v>14</v>
      </c>
      <c r="D15" s="13">
        <f t="shared" si="0"/>
        <v>55</v>
      </c>
      <c r="E15" s="13">
        <f>[1]Fujaira!D9</f>
        <v>3</v>
      </c>
      <c r="F15" s="13">
        <f>[1]RAS!D9</f>
        <v>4</v>
      </c>
      <c r="G15" s="13">
        <f>[1]UAQ!D9</f>
        <v>0</v>
      </c>
      <c r="H15" s="13">
        <f>[1]Ajman!D9</f>
        <v>3</v>
      </c>
      <c r="I15" s="13">
        <f>[1]Sharja!D9</f>
        <v>27</v>
      </c>
      <c r="J15" s="13">
        <f>[1]Dubai!D9</f>
        <v>16</v>
      </c>
      <c r="K15" s="14">
        <f>'[1]Abu dhabi'!D9</f>
        <v>2</v>
      </c>
    </row>
    <row r="16" spans="1:11" ht="15.95" customHeight="1">
      <c r="A16" s="29"/>
      <c r="B16" s="30"/>
      <c r="C16" s="16" t="s">
        <v>15</v>
      </c>
      <c r="D16" s="13">
        <f t="shared" si="0"/>
        <v>89</v>
      </c>
      <c r="E16" s="13">
        <f>[1]Fujaira!D10</f>
        <v>4</v>
      </c>
      <c r="F16" s="13">
        <f>[1]RAS!D10</f>
        <v>8</v>
      </c>
      <c r="G16" s="13">
        <f>[1]UAQ!D10</f>
        <v>6</v>
      </c>
      <c r="H16" s="13">
        <f>[1]Ajman!D10</f>
        <v>3</v>
      </c>
      <c r="I16" s="13">
        <f>[1]Sharja!D10</f>
        <v>41</v>
      </c>
      <c r="J16" s="13">
        <f>[1]Dubai!D10</f>
        <v>22</v>
      </c>
      <c r="K16" s="14">
        <f>'[1]Abu dhabi'!D10</f>
        <v>5</v>
      </c>
    </row>
    <row r="17" spans="1:11" ht="21" customHeight="1">
      <c r="A17" s="29"/>
      <c r="B17" s="21" t="s">
        <v>4</v>
      </c>
      <c r="C17" s="21"/>
      <c r="D17" s="12">
        <f t="shared" si="0"/>
        <v>373</v>
      </c>
      <c r="E17" s="12">
        <f t="shared" ref="E17:K17" si="1">SUM(E13:E16)</f>
        <v>62</v>
      </c>
      <c r="F17" s="12">
        <f t="shared" si="1"/>
        <v>61</v>
      </c>
      <c r="G17" s="12">
        <f t="shared" si="1"/>
        <v>18</v>
      </c>
      <c r="H17" s="12">
        <f t="shared" si="1"/>
        <v>18</v>
      </c>
      <c r="I17" s="12">
        <f t="shared" si="1"/>
        <v>135</v>
      </c>
      <c r="J17" s="12">
        <f t="shared" si="1"/>
        <v>72</v>
      </c>
      <c r="K17" s="12">
        <f t="shared" si="1"/>
        <v>7</v>
      </c>
    </row>
    <row r="18" spans="1:11" ht="15.95" customHeight="1">
      <c r="A18" s="29" t="s">
        <v>17</v>
      </c>
      <c r="B18" s="30" t="s">
        <v>13</v>
      </c>
      <c r="C18" s="16" t="s">
        <v>14</v>
      </c>
      <c r="D18" s="13">
        <f t="shared" si="0"/>
        <v>1</v>
      </c>
      <c r="E18" s="13">
        <f>[1]Fujaira!D12</f>
        <v>1</v>
      </c>
      <c r="F18" s="13">
        <f>[1]RAS!D12</f>
        <v>0</v>
      </c>
      <c r="G18" s="13">
        <f>[1]UAQ!D12</f>
        <v>0</v>
      </c>
      <c r="H18" s="13">
        <f>[1]Ajman!D12</f>
        <v>0</v>
      </c>
      <c r="I18" s="13">
        <f>[1]Sharja!D12</f>
        <v>0</v>
      </c>
      <c r="J18" s="13">
        <f>[1]Dubai!D12</f>
        <v>0</v>
      </c>
      <c r="K18" s="14">
        <f>'[1]Abu dhabi'!D12</f>
        <v>0</v>
      </c>
    </row>
    <row r="19" spans="1:11" ht="15.95" customHeight="1">
      <c r="A19" s="29"/>
      <c r="B19" s="30"/>
      <c r="C19" s="16" t="s">
        <v>15</v>
      </c>
      <c r="D19" s="13">
        <f t="shared" si="0"/>
        <v>40</v>
      </c>
      <c r="E19" s="13">
        <f>[1]Fujaira!D13</f>
        <v>4</v>
      </c>
      <c r="F19" s="13">
        <f>[1]RAS!D13</f>
        <v>2</v>
      </c>
      <c r="G19" s="13">
        <f>[1]UAQ!D13</f>
        <v>2</v>
      </c>
      <c r="H19" s="13">
        <f>[1]Ajman!D13</f>
        <v>3</v>
      </c>
      <c r="I19" s="13">
        <f>[1]Sharja!D13</f>
        <v>16</v>
      </c>
      <c r="J19" s="13">
        <f>[1]Dubai!D13</f>
        <v>13</v>
      </c>
      <c r="K19" s="14">
        <f>'[1]Abu dhabi'!D13</f>
        <v>0</v>
      </c>
    </row>
    <row r="20" spans="1:11" ht="15.95" customHeight="1">
      <c r="A20" s="29"/>
      <c r="B20" s="30" t="s">
        <v>16</v>
      </c>
      <c r="C20" s="16" t="s">
        <v>14</v>
      </c>
      <c r="D20" s="13">
        <f t="shared" si="0"/>
        <v>55</v>
      </c>
      <c r="E20" s="13">
        <f>[1]Fujaira!D14</f>
        <v>13</v>
      </c>
      <c r="F20" s="13">
        <f>[1]RAS!D14</f>
        <v>10</v>
      </c>
      <c r="G20" s="13">
        <f>[1]UAQ!D14</f>
        <v>5</v>
      </c>
      <c r="H20" s="13">
        <f>[1]Ajman!D14</f>
        <v>4</v>
      </c>
      <c r="I20" s="13">
        <f>[1]Sharja!D14</f>
        <v>16</v>
      </c>
      <c r="J20" s="13">
        <f>[1]Dubai!D14</f>
        <v>7</v>
      </c>
      <c r="K20" s="14">
        <f>'[1]Abu dhabi'!D14</f>
        <v>0</v>
      </c>
    </row>
    <row r="21" spans="1:11" ht="15.95" customHeight="1">
      <c r="A21" s="29"/>
      <c r="B21" s="30"/>
      <c r="C21" s="16" t="s">
        <v>15</v>
      </c>
      <c r="D21" s="13">
        <f t="shared" si="0"/>
        <v>35</v>
      </c>
      <c r="E21" s="13">
        <f>[1]Fujaira!D15</f>
        <v>3</v>
      </c>
      <c r="F21" s="13">
        <f>[1]RAS!D15</f>
        <v>3</v>
      </c>
      <c r="G21" s="13">
        <f>[1]UAQ!D15</f>
        <v>1</v>
      </c>
      <c r="H21" s="13">
        <f>[1]Ajman!D15</f>
        <v>4</v>
      </c>
      <c r="I21" s="13">
        <f>[1]Sharja!D15</f>
        <v>19</v>
      </c>
      <c r="J21" s="13">
        <f>[1]Dubai!D15</f>
        <v>5</v>
      </c>
      <c r="K21" s="14">
        <f>'[1]Abu dhabi'!D15</f>
        <v>0</v>
      </c>
    </row>
    <row r="22" spans="1:11" ht="21" customHeight="1">
      <c r="A22" s="29"/>
      <c r="B22" s="21" t="s">
        <v>4</v>
      </c>
      <c r="C22" s="21"/>
      <c r="D22" s="12">
        <f t="shared" si="0"/>
        <v>131</v>
      </c>
      <c r="E22" s="12">
        <f t="shared" ref="E22:K22" si="2">SUM(E18:E21)</f>
        <v>21</v>
      </c>
      <c r="F22" s="12">
        <f t="shared" si="2"/>
        <v>15</v>
      </c>
      <c r="G22" s="12">
        <f t="shared" si="2"/>
        <v>8</v>
      </c>
      <c r="H22" s="12">
        <f t="shared" si="2"/>
        <v>11</v>
      </c>
      <c r="I22" s="12">
        <f t="shared" si="2"/>
        <v>51</v>
      </c>
      <c r="J22" s="12">
        <f t="shared" si="2"/>
        <v>25</v>
      </c>
      <c r="K22" s="12">
        <f t="shared" si="2"/>
        <v>0</v>
      </c>
    </row>
    <row r="23" spans="1:11" ht="15.95" customHeight="1">
      <c r="A23" s="29" t="s">
        <v>18</v>
      </c>
      <c r="B23" s="30" t="s">
        <v>13</v>
      </c>
      <c r="C23" s="16" t="s">
        <v>14</v>
      </c>
      <c r="D23" s="13">
        <f t="shared" si="0"/>
        <v>0</v>
      </c>
      <c r="E23" s="13">
        <f>[1]Fujaira!D17</f>
        <v>0</v>
      </c>
      <c r="F23" s="13">
        <f>[1]RAS!D17</f>
        <v>0</v>
      </c>
      <c r="G23" s="13">
        <f>[1]UAQ!D17</f>
        <v>0</v>
      </c>
      <c r="H23" s="13">
        <f>[1]Ajman!D17</f>
        <v>0</v>
      </c>
      <c r="I23" s="13">
        <f>[1]Sharja!D17</f>
        <v>0</v>
      </c>
      <c r="J23" s="13">
        <f>[1]Dubai!D17</f>
        <v>0</v>
      </c>
      <c r="K23" s="14">
        <f>'[1]Abu dhabi'!D17</f>
        <v>0</v>
      </c>
    </row>
    <row r="24" spans="1:11" ht="15.95" customHeight="1">
      <c r="A24" s="29"/>
      <c r="B24" s="30"/>
      <c r="C24" s="16" t="s">
        <v>15</v>
      </c>
      <c r="D24" s="13">
        <f t="shared" si="0"/>
        <v>29</v>
      </c>
      <c r="E24" s="13">
        <f>[1]Fujaira!D18</f>
        <v>8</v>
      </c>
      <c r="F24" s="13">
        <f>[1]RAS!D18</f>
        <v>2</v>
      </c>
      <c r="G24" s="13">
        <f>[1]UAQ!D18</f>
        <v>1</v>
      </c>
      <c r="H24" s="13">
        <f>[1]Ajman!D18</f>
        <v>0</v>
      </c>
      <c r="I24" s="13">
        <f>[1]Sharja!D18</f>
        <v>13</v>
      </c>
      <c r="J24" s="13">
        <f>[1]Dubai!D18</f>
        <v>5</v>
      </c>
      <c r="K24" s="14">
        <f>'[1]Abu dhabi'!D18</f>
        <v>0</v>
      </c>
    </row>
    <row r="25" spans="1:11" ht="15.95" customHeight="1">
      <c r="A25" s="29"/>
      <c r="B25" s="30" t="s">
        <v>16</v>
      </c>
      <c r="C25" s="16" t="s">
        <v>14</v>
      </c>
      <c r="D25" s="13">
        <f t="shared" si="0"/>
        <v>42</v>
      </c>
      <c r="E25" s="13">
        <f>[1]Fujaira!D19</f>
        <v>8</v>
      </c>
      <c r="F25" s="13">
        <f>[1]RAS!D19</f>
        <v>13</v>
      </c>
      <c r="G25" s="13">
        <f>[1]UAQ!D19</f>
        <v>5</v>
      </c>
      <c r="H25" s="13">
        <f>[1]Ajman!D19</f>
        <v>0</v>
      </c>
      <c r="I25" s="13">
        <f>[1]Sharja!D19</f>
        <v>14</v>
      </c>
      <c r="J25" s="13">
        <f>[1]Dubai!D19</f>
        <v>2</v>
      </c>
      <c r="K25" s="14">
        <f>'[1]Abu dhabi'!D19</f>
        <v>0</v>
      </c>
    </row>
    <row r="26" spans="1:11" ht="15.95" customHeight="1">
      <c r="A26" s="29"/>
      <c r="B26" s="30"/>
      <c r="C26" s="16" t="s">
        <v>15</v>
      </c>
      <c r="D26" s="13">
        <f t="shared" si="0"/>
        <v>32</v>
      </c>
      <c r="E26" s="13">
        <f>[1]Fujaira!D20</f>
        <v>3</v>
      </c>
      <c r="F26" s="13">
        <f>[1]RAS!D20</f>
        <v>17</v>
      </c>
      <c r="G26" s="13">
        <f>[1]UAQ!D20</f>
        <v>4</v>
      </c>
      <c r="H26" s="13">
        <f>[1]Ajman!D20</f>
        <v>0</v>
      </c>
      <c r="I26" s="13">
        <f>[1]Sharja!D20</f>
        <v>7</v>
      </c>
      <c r="J26" s="13">
        <f>[1]Dubai!D20</f>
        <v>1</v>
      </c>
      <c r="K26" s="14">
        <f>'[1]Abu dhabi'!D20</f>
        <v>0</v>
      </c>
    </row>
    <row r="27" spans="1:11" ht="21" customHeight="1">
      <c r="A27" s="29"/>
      <c r="B27" s="21" t="s">
        <v>4</v>
      </c>
      <c r="C27" s="21"/>
      <c r="D27" s="12">
        <f t="shared" si="0"/>
        <v>103</v>
      </c>
      <c r="E27" s="12">
        <f t="shared" ref="E27:K27" si="3">SUM(E23:E26)</f>
        <v>19</v>
      </c>
      <c r="F27" s="12">
        <f t="shared" si="3"/>
        <v>32</v>
      </c>
      <c r="G27" s="12">
        <f t="shared" si="3"/>
        <v>10</v>
      </c>
      <c r="H27" s="12">
        <f t="shared" si="3"/>
        <v>0</v>
      </c>
      <c r="I27" s="12">
        <f t="shared" si="3"/>
        <v>34</v>
      </c>
      <c r="J27" s="12">
        <f t="shared" si="3"/>
        <v>8</v>
      </c>
      <c r="K27" s="12">
        <f t="shared" si="3"/>
        <v>0</v>
      </c>
    </row>
    <row r="28" spans="1:11" ht="15.95" customHeight="1">
      <c r="A28" s="29" t="s">
        <v>19</v>
      </c>
      <c r="B28" s="30" t="s">
        <v>13</v>
      </c>
      <c r="C28" s="16" t="s">
        <v>14</v>
      </c>
      <c r="D28" s="13">
        <f t="shared" si="0"/>
        <v>0</v>
      </c>
      <c r="E28" s="13">
        <f>[1]Fujaira!D22</f>
        <v>0</v>
      </c>
      <c r="F28" s="13">
        <f>[1]RAS!D22</f>
        <v>0</v>
      </c>
      <c r="G28" s="13">
        <f>[1]UAQ!D22</f>
        <v>0</v>
      </c>
      <c r="H28" s="13">
        <f>[1]Ajman!D22</f>
        <v>0</v>
      </c>
      <c r="I28" s="13">
        <f>[1]Sharja!D22</f>
        <v>0</v>
      </c>
      <c r="J28" s="13">
        <f>[1]Dubai!D22</f>
        <v>0</v>
      </c>
      <c r="K28" s="14">
        <f>'[1]Abu dhabi'!D22</f>
        <v>0</v>
      </c>
    </row>
    <row r="29" spans="1:11" ht="15.95" customHeight="1">
      <c r="A29" s="29"/>
      <c r="B29" s="30"/>
      <c r="C29" s="16" t="s">
        <v>15</v>
      </c>
      <c r="D29" s="13">
        <f t="shared" si="0"/>
        <v>2</v>
      </c>
      <c r="E29" s="13">
        <f>[1]Fujaira!D23</f>
        <v>0</v>
      </c>
      <c r="F29" s="13">
        <f>[1]RAS!D23</f>
        <v>1</v>
      </c>
      <c r="G29" s="13">
        <f>[1]UAQ!D23</f>
        <v>0</v>
      </c>
      <c r="H29" s="13">
        <f>[1]Ajman!D23</f>
        <v>0</v>
      </c>
      <c r="I29" s="13">
        <f>[1]Sharja!D23</f>
        <v>0</v>
      </c>
      <c r="J29" s="13">
        <f>[1]Dubai!D23</f>
        <v>1</v>
      </c>
      <c r="K29" s="14">
        <f>'[1]Abu dhabi'!D23</f>
        <v>0</v>
      </c>
    </row>
    <row r="30" spans="1:11" ht="15.95" customHeight="1">
      <c r="A30" s="29"/>
      <c r="B30" s="30" t="s">
        <v>16</v>
      </c>
      <c r="C30" s="16" t="s">
        <v>14</v>
      </c>
      <c r="D30" s="13">
        <f t="shared" si="0"/>
        <v>5</v>
      </c>
      <c r="E30" s="13">
        <f>[1]Fujaira!D24</f>
        <v>1</v>
      </c>
      <c r="F30" s="13">
        <f>[1]RAS!D24</f>
        <v>0</v>
      </c>
      <c r="G30" s="13">
        <f>[1]UAQ!D24</f>
        <v>1</v>
      </c>
      <c r="H30" s="13">
        <f>[1]Ajman!D24</f>
        <v>1</v>
      </c>
      <c r="I30" s="13">
        <f>[1]Sharja!D24</f>
        <v>2</v>
      </c>
      <c r="J30" s="13">
        <f>[1]Dubai!D24</f>
        <v>0</v>
      </c>
      <c r="K30" s="14">
        <f>'[1]Abu dhabi'!D24</f>
        <v>0</v>
      </c>
    </row>
    <row r="31" spans="1:11" ht="15.95" customHeight="1">
      <c r="A31" s="29"/>
      <c r="B31" s="30"/>
      <c r="C31" s="16" t="s">
        <v>15</v>
      </c>
      <c r="D31" s="13">
        <f t="shared" si="0"/>
        <v>13</v>
      </c>
      <c r="E31" s="13">
        <f>[1]Fujaira!D25</f>
        <v>0</v>
      </c>
      <c r="F31" s="13">
        <f>[1]RAS!D25</f>
        <v>5</v>
      </c>
      <c r="G31" s="13">
        <f>[1]UAQ!D25</f>
        <v>1</v>
      </c>
      <c r="H31" s="13">
        <f>[1]Ajman!D25</f>
        <v>0</v>
      </c>
      <c r="I31" s="13">
        <f>[1]Sharja!D25</f>
        <v>5</v>
      </c>
      <c r="J31" s="13">
        <f>[1]Dubai!D25</f>
        <v>2</v>
      </c>
      <c r="K31" s="14">
        <f>'[1]Abu dhabi'!D25</f>
        <v>0</v>
      </c>
    </row>
    <row r="32" spans="1:11" ht="21" customHeight="1">
      <c r="A32" s="29"/>
      <c r="B32" s="21" t="s">
        <v>4</v>
      </c>
      <c r="C32" s="21"/>
      <c r="D32" s="12">
        <f t="shared" si="0"/>
        <v>20</v>
      </c>
      <c r="E32" s="12">
        <f t="shared" ref="E32:K32" si="4">SUM(E28:E31)</f>
        <v>1</v>
      </c>
      <c r="F32" s="12">
        <f t="shared" si="4"/>
        <v>6</v>
      </c>
      <c r="G32" s="12">
        <f t="shared" si="4"/>
        <v>2</v>
      </c>
      <c r="H32" s="12">
        <f t="shared" si="4"/>
        <v>1</v>
      </c>
      <c r="I32" s="12">
        <f t="shared" si="4"/>
        <v>7</v>
      </c>
      <c r="J32" s="12">
        <f t="shared" si="4"/>
        <v>3</v>
      </c>
      <c r="K32" s="12">
        <f t="shared" si="4"/>
        <v>0</v>
      </c>
    </row>
    <row r="33" spans="1:11" ht="15.95" customHeight="1">
      <c r="A33" s="29" t="s">
        <v>20</v>
      </c>
      <c r="B33" s="30" t="s">
        <v>13</v>
      </c>
      <c r="C33" s="16" t="s">
        <v>14</v>
      </c>
      <c r="D33" s="13">
        <f t="shared" si="0"/>
        <v>0</v>
      </c>
      <c r="E33" s="13">
        <f>[1]Fujaira!D27</f>
        <v>0</v>
      </c>
      <c r="F33" s="13">
        <f>[1]RAS!D27</f>
        <v>0</v>
      </c>
      <c r="G33" s="13">
        <f>[1]UAQ!D27</f>
        <v>0</v>
      </c>
      <c r="H33" s="13">
        <f>[1]Ajman!D27</f>
        <v>0</v>
      </c>
      <c r="I33" s="13">
        <f>[1]Sharja!D27</f>
        <v>0</v>
      </c>
      <c r="J33" s="13">
        <f>[1]Dubai!D27</f>
        <v>0</v>
      </c>
      <c r="K33" s="14">
        <f>'[1]Abu dhabi'!D27</f>
        <v>0</v>
      </c>
    </row>
    <row r="34" spans="1:11" ht="15.95" customHeight="1">
      <c r="A34" s="29"/>
      <c r="B34" s="30"/>
      <c r="C34" s="16" t="s">
        <v>15</v>
      </c>
      <c r="D34" s="13">
        <f t="shared" si="0"/>
        <v>62</v>
      </c>
      <c r="E34" s="13">
        <f>[1]Fujaira!D28</f>
        <v>15</v>
      </c>
      <c r="F34" s="13">
        <f>[1]RAS!D28</f>
        <v>9</v>
      </c>
      <c r="G34" s="13">
        <f>[1]UAQ!D28</f>
        <v>5</v>
      </c>
      <c r="H34" s="13">
        <f>[1]Ajman!D28</f>
        <v>4</v>
      </c>
      <c r="I34" s="13">
        <f>[1]Sharja!D28</f>
        <v>23</v>
      </c>
      <c r="J34" s="13">
        <f>[1]Dubai!D28</f>
        <v>6</v>
      </c>
      <c r="K34" s="14">
        <f>'[1]Abu dhabi'!D28</f>
        <v>0</v>
      </c>
    </row>
    <row r="35" spans="1:11" ht="15.95" customHeight="1">
      <c r="A35" s="29"/>
      <c r="B35" s="30" t="s">
        <v>16</v>
      </c>
      <c r="C35" s="16" t="s">
        <v>14</v>
      </c>
      <c r="D35" s="13">
        <f t="shared" si="0"/>
        <v>2</v>
      </c>
      <c r="E35" s="13">
        <f>[1]Fujaira!D29</f>
        <v>0</v>
      </c>
      <c r="F35" s="13">
        <f>[1]RAS!D29</f>
        <v>1</v>
      </c>
      <c r="G35" s="13">
        <f>[1]UAQ!D29</f>
        <v>0</v>
      </c>
      <c r="H35" s="13">
        <f>[1]Ajman!D29</f>
        <v>0</v>
      </c>
      <c r="I35" s="13">
        <f>[1]Sharja!D29</f>
        <v>1</v>
      </c>
      <c r="J35" s="13">
        <f>[1]Dubai!D29</f>
        <v>0</v>
      </c>
      <c r="K35" s="14">
        <f>'[1]Abu dhabi'!D29</f>
        <v>0</v>
      </c>
    </row>
    <row r="36" spans="1:11" ht="15.95" customHeight="1">
      <c r="A36" s="29"/>
      <c r="B36" s="30"/>
      <c r="C36" s="16" t="s">
        <v>15</v>
      </c>
      <c r="D36" s="13">
        <f t="shared" si="0"/>
        <v>17</v>
      </c>
      <c r="E36" s="13">
        <f>[1]Fujaira!D30</f>
        <v>0</v>
      </c>
      <c r="F36" s="13">
        <f>[1]RAS!D30</f>
        <v>7</v>
      </c>
      <c r="G36" s="13">
        <f>[1]UAQ!D30</f>
        <v>0</v>
      </c>
      <c r="H36" s="13">
        <f>[1]Ajman!D30</f>
        <v>0</v>
      </c>
      <c r="I36" s="13">
        <f>[1]Sharja!D30</f>
        <v>6</v>
      </c>
      <c r="J36" s="13">
        <f>[1]Dubai!D30</f>
        <v>4</v>
      </c>
      <c r="K36" s="14">
        <f>'[1]Abu dhabi'!D30</f>
        <v>0</v>
      </c>
    </row>
    <row r="37" spans="1:11" ht="21" customHeight="1">
      <c r="A37" s="29"/>
      <c r="B37" s="21" t="s">
        <v>4</v>
      </c>
      <c r="C37" s="21"/>
      <c r="D37" s="12">
        <f t="shared" si="0"/>
        <v>81</v>
      </c>
      <c r="E37" s="12">
        <f t="shared" ref="E37:K37" si="5">SUM(E33:E36)</f>
        <v>15</v>
      </c>
      <c r="F37" s="12">
        <f t="shared" si="5"/>
        <v>17</v>
      </c>
      <c r="G37" s="12">
        <f t="shared" si="5"/>
        <v>5</v>
      </c>
      <c r="H37" s="12">
        <f t="shared" si="5"/>
        <v>4</v>
      </c>
      <c r="I37" s="12">
        <f t="shared" si="5"/>
        <v>30</v>
      </c>
      <c r="J37" s="12">
        <f t="shared" si="5"/>
        <v>10</v>
      </c>
      <c r="K37" s="12">
        <f t="shared" si="5"/>
        <v>0</v>
      </c>
    </row>
    <row r="38" spans="1:11" ht="15.95" customHeight="1">
      <c r="A38" s="29" t="s">
        <v>21</v>
      </c>
      <c r="B38" s="30" t="s">
        <v>13</v>
      </c>
      <c r="C38" s="16" t="s">
        <v>14</v>
      </c>
      <c r="D38" s="13">
        <f t="shared" si="0"/>
        <v>0</v>
      </c>
      <c r="E38" s="13">
        <f>[1]Fujaira!D32</f>
        <v>0</v>
      </c>
      <c r="F38" s="13">
        <f>[1]RAS!D32</f>
        <v>0</v>
      </c>
      <c r="G38" s="13">
        <f>[1]UAQ!D32</f>
        <v>0</v>
      </c>
      <c r="H38" s="13">
        <f>[1]Ajman!D32</f>
        <v>0</v>
      </c>
      <c r="I38" s="13">
        <f>[1]Sharja!D32</f>
        <v>0</v>
      </c>
      <c r="J38" s="13">
        <f>[1]Dubai!D32</f>
        <v>0</v>
      </c>
      <c r="K38" s="14">
        <f>'[1]Abu dhabi'!D32</f>
        <v>0</v>
      </c>
    </row>
    <row r="39" spans="1:11" ht="15.95" customHeight="1">
      <c r="A39" s="29"/>
      <c r="B39" s="30"/>
      <c r="C39" s="16" t="s">
        <v>15</v>
      </c>
      <c r="D39" s="13">
        <f t="shared" si="0"/>
        <v>2</v>
      </c>
      <c r="E39" s="13">
        <f>[1]Fujaira!D33</f>
        <v>1</v>
      </c>
      <c r="F39" s="13">
        <f>[1]RAS!D33</f>
        <v>0</v>
      </c>
      <c r="G39" s="13">
        <f>[1]UAQ!D33</f>
        <v>0</v>
      </c>
      <c r="H39" s="13">
        <f>[1]Ajman!D33</f>
        <v>0</v>
      </c>
      <c r="I39" s="13">
        <f>[1]Sharja!D33</f>
        <v>1</v>
      </c>
      <c r="J39" s="13">
        <f>[1]Dubai!D33</f>
        <v>0</v>
      </c>
      <c r="K39" s="14">
        <f>'[1]Abu dhabi'!D33</f>
        <v>0</v>
      </c>
    </row>
    <row r="40" spans="1:11" ht="15.95" customHeight="1">
      <c r="A40" s="29"/>
      <c r="B40" s="30" t="s">
        <v>16</v>
      </c>
      <c r="C40" s="16" t="s">
        <v>14</v>
      </c>
      <c r="D40" s="13">
        <f t="shared" si="0"/>
        <v>27</v>
      </c>
      <c r="E40" s="13">
        <f>[1]Fujaira!D34</f>
        <v>4</v>
      </c>
      <c r="F40" s="13">
        <f>[1]RAS!D34</f>
        <v>10</v>
      </c>
      <c r="G40" s="13">
        <f>[1]UAQ!D34</f>
        <v>1</v>
      </c>
      <c r="H40" s="13">
        <f>[1]Ajman!D34</f>
        <v>0</v>
      </c>
      <c r="I40" s="13">
        <f>[1]Sharja!D34</f>
        <v>9</v>
      </c>
      <c r="J40" s="13">
        <f>[1]Dubai!D34</f>
        <v>3</v>
      </c>
      <c r="K40" s="14">
        <f>'[1]Abu dhabi'!D34</f>
        <v>0</v>
      </c>
    </row>
    <row r="41" spans="1:11" ht="15.95" customHeight="1">
      <c r="A41" s="29"/>
      <c r="B41" s="30"/>
      <c r="C41" s="16" t="s">
        <v>15</v>
      </c>
      <c r="D41" s="13">
        <f t="shared" si="0"/>
        <v>13</v>
      </c>
      <c r="E41" s="13">
        <f>[1]Fujaira!D35</f>
        <v>1</v>
      </c>
      <c r="F41" s="13">
        <f>[1]RAS!D35</f>
        <v>5</v>
      </c>
      <c r="G41" s="13">
        <f>[1]UAQ!D35</f>
        <v>0</v>
      </c>
      <c r="H41" s="13">
        <f>[1]Ajman!D35</f>
        <v>0</v>
      </c>
      <c r="I41" s="13">
        <f>[1]Sharja!D35</f>
        <v>6</v>
      </c>
      <c r="J41" s="13">
        <f>[1]Dubai!D35</f>
        <v>1</v>
      </c>
      <c r="K41" s="14">
        <f>'[1]Abu dhabi'!D35</f>
        <v>0</v>
      </c>
    </row>
    <row r="42" spans="1:11" ht="21" customHeight="1">
      <c r="A42" s="29"/>
      <c r="B42" s="21" t="s">
        <v>4</v>
      </c>
      <c r="C42" s="21"/>
      <c r="D42" s="12">
        <f t="shared" si="0"/>
        <v>42</v>
      </c>
      <c r="E42" s="12">
        <f t="shared" ref="E42:K42" si="6">SUM(E38:E41)</f>
        <v>6</v>
      </c>
      <c r="F42" s="12">
        <f t="shared" si="6"/>
        <v>15</v>
      </c>
      <c r="G42" s="12">
        <f t="shared" si="6"/>
        <v>1</v>
      </c>
      <c r="H42" s="12">
        <f t="shared" si="6"/>
        <v>0</v>
      </c>
      <c r="I42" s="12">
        <f t="shared" si="6"/>
        <v>16</v>
      </c>
      <c r="J42" s="12">
        <f t="shared" si="6"/>
        <v>4</v>
      </c>
      <c r="K42" s="12">
        <f t="shared" si="6"/>
        <v>0</v>
      </c>
    </row>
    <row r="43" spans="1:11" ht="15.95" customHeight="1">
      <c r="A43" s="29" t="s">
        <v>22</v>
      </c>
      <c r="B43" s="30" t="s">
        <v>13</v>
      </c>
      <c r="C43" s="16" t="s">
        <v>14</v>
      </c>
      <c r="D43" s="13">
        <f t="shared" si="0"/>
        <v>0</v>
      </c>
      <c r="E43" s="13">
        <f>[1]Fujaira!D37</f>
        <v>0</v>
      </c>
      <c r="F43" s="13">
        <f>[1]RAS!D37</f>
        <v>0</v>
      </c>
      <c r="G43" s="13">
        <f>[1]UAQ!D37</f>
        <v>0</v>
      </c>
      <c r="H43" s="13">
        <f>[1]Ajman!D37</f>
        <v>0</v>
      </c>
      <c r="I43" s="13">
        <f>[1]Sharja!D37</f>
        <v>0</v>
      </c>
      <c r="J43" s="13">
        <f>[1]Dubai!D37</f>
        <v>0</v>
      </c>
      <c r="K43" s="14">
        <f>'[1]Abu dhabi'!D37</f>
        <v>0</v>
      </c>
    </row>
    <row r="44" spans="1:11" ht="15.95" customHeight="1">
      <c r="A44" s="29"/>
      <c r="B44" s="30"/>
      <c r="C44" s="16" t="s">
        <v>15</v>
      </c>
      <c r="D44" s="13">
        <f t="shared" si="0"/>
        <v>10</v>
      </c>
      <c r="E44" s="13">
        <f>[1]Fujaira!D38</f>
        <v>4</v>
      </c>
      <c r="F44" s="13">
        <f>[1]RAS!D38</f>
        <v>1</v>
      </c>
      <c r="G44" s="13">
        <f>[1]UAQ!D38</f>
        <v>0</v>
      </c>
      <c r="H44" s="13">
        <f>[1]Ajman!D38</f>
        <v>1</v>
      </c>
      <c r="I44" s="13">
        <f>[1]Sharja!D38</f>
        <v>4</v>
      </c>
      <c r="J44" s="13">
        <f>[1]Dubai!D38</f>
        <v>0</v>
      </c>
      <c r="K44" s="14">
        <f>'[1]Abu dhabi'!D38</f>
        <v>0</v>
      </c>
    </row>
    <row r="45" spans="1:11" ht="15.95" customHeight="1">
      <c r="A45" s="29"/>
      <c r="B45" s="30" t="s">
        <v>16</v>
      </c>
      <c r="C45" s="16" t="s">
        <v>14</v>
      </c>
      <c r="D45" s="13">
        <f t="shared" si="0"/>
        <v>25</v>
      </c>
      <c r="E45" s="13">
        <f>[1]Fujaira!D39</f>
        <v>5</v>
      </c>
      <c r="F45" s="13">
        <f>[1]RAS!D39</f>
        <v>7</v>
      </c>
      <c r="G45" s="13">
        <f>[1]UAQ!D39</f>
        <v>2</v>
      </c>
      <c r="H45" s="13">
        <f>[1]Ajman!D39</f>
        <v>2</v>
      </c>
      <c r="I45" s="13">
        <f>[1]Sharja!D39</f>
        <v>7</v>
      </c>
      <c r="J45" s="13">
        <f>[1]Dubai!D39</f>
        <v>2</v>
      </c>
      <c r="K45" s="14">
        <f>'[1]Abu dhabi'!D39</f>
        <v>0</v>
      </c>
    </row>
    <row r="46" spans="1:11" ht="15.95" customHeight="1">
      <c r="A46" s="29"/>
      <c r="B46" s="30"/>
      <c r="C46" s="16" t="s">
        <v>15</v>
      </c>
      <c r="D46" s="13">
        <f t="shared" si="0"/>
        <v>25</v>
      </c>
      <c r="E46" s="13">
        <f>[1]Fujaira!D40</f>
        <v>0</v>
      </c>
      <c r="F46" s="13">
        <f>[1]RAS!D40</f>
        <v>9</v>
      </c>
      <c r="G46" s="13">
        <f>[1]UAQ!D40</f>
        <v>4</v>
      </c>
      <c r="H46" s="13">
        <f>[1]Ajman!D40</f>
        <v>6</v>
      </c>
      <c r="I46" s="13">
        <f>[1]Sharja!D40</f>
        <v>3</v>
      </c>
      <c r="J46" s="13">
        <f>[1]Dubai!D40</f>
        <v>3</v>
      </c>
      <c r="K46" s="14">
        <f>'[1]Abu dhabi'!D40</f>
        <v>0</v>
      </c>
    </row>
    <row r="47" spans="1:11" ht="21" customHeight="1">
      <c r="A47" s="29"/>
      <c r="B47" s="21" t="s">
        <v>4</v>
      </c>
      <c r="C47" s="21"/>
      <c r="D47" s="12">
        <f t="shared" si="0"/>
        <v>60</v>
      </c>
      <c r="E47" s="12">
        <f t="shared" ref="E47:K47" si="7">SUM(E43:E46)</f>
        <v>9</v>
      </c>
      <c r="F47" s="12">
        <f t="shared" si="7"/>
        <v>17</v>
      </c>
      <c r="G47" s="12">
        <f t="shared" si="7"/>
        <v>6</v>
      </c>
      <c r="H47" s="12">
        <f t="shared" si="7"/>
        <v>9</v>
      </c>
      <c r="I47" s="12">
        <f t="shared" si="7"/>
        <v>14</v>
      </c>
      <c r="J47" s="12">
        <f t="shared" si="7"/>
        <v>5</v>
      </c>
      <c r="K47" s="12">
        <f t="shared" si="7"/>
        <v>0</v>
      </c>
    </row>
    <row r="48" spans="1:11" ht="15.95" customHeight="1">
      <c r="A48" s="29" t="s">
        <v>23</v>
      </c>
      <c r="B48" s="30" t="s">
        <v>13</v>
      </c>
      <c r="C48" s="16" t="s">
        <v>14</v>
      </c>
      <c r="D48" s="13">
        <f t="shared" si="0"/>
        <v>1</v>
      </c>
      <c r="E48" s="13">
        <f>[1]Fujaira!D42</f>
        <v>1</v>
      </c>
      <c r="F48" s="13">
        <f>[1]RAS!D42</f>
        <v>0</v>
      </c>
      <c r="G48" s="13">
        <f>[1]UAQ!D42</f>
        <v>0</v>
      </c>
      <c r="H48" s="13">
        <f>[1]Ajman!D42</f>
        <v>0</v>
      </c>
      <c r="I48" s="13">
        <f>[1]Sharja!D42</f>
        <v>0</v>
      </c>
      <c r="J48" s="13">
        <f>[1]Dubai!D42</f>
        <v>0</v>
      </c>
      <c r="K48" s="14">
        <f>'[1]Abu dhabi'!D42</f>
        <v>0</v>
      </c>
    </row>
    <row r="49" spans="1:12" ht="15.95" customHeight="1">
      <c r="A49" s="29"/>
      <c r="B49" s="30"/>
      <c r="C49" s="16" t="s">
        <v>15</v>
      </c>
      <c r="D49" s="13">
        <f t="shared" si="0"/>
        <v>75</v>
      </c>
      <c r="E49" s="13">
        <f>[1]Fujaira!D43</f>
        <v>28</v>
      </c>
      <c r="F49" s="13">
        <f>[1]RAS!D43</f>
        <v>10</v>
      </c>
      <c r="G49" s="13">
        <f>[1]UAQ!D43</f>
        <v>4</v>
      </c>
      <c r="H49" s="13">
        <f>[1]Ajman!D43</f>
        <v>3</v>
      </c>
      <c r="I49" s="13">
        <f>[1]Sharja!D43</f>
        <v>22</v>
      </c>
      <c r="J49" s="13">
        <f>[1]Dubai!D43</f>
        <v>8</v>
      </c>
      <c r="K49" s="14">
        <f>'[1]Abu dhabi'!D43</f>
        <v>0</v>
      </c>
    </row>
    <row r="50" spans="1:12" ht="15.95" customHeight="1">
      <c r="A50" s="29"/>
      <c r="B50" s="30" t="s">
        <v>16</v>
      </c>
      <c r="C50" s="16" t="s">
        <v>14</v>
      </c>
      <c r="D50" s="13">
        <f t="shared" si="0"/>
        <v>311</v>
      </c>
      <c r="E50" s="13">
        <f>[1]Fujaira!D44</f>
        <v>60</v>
      </c>
      <c r="F50" s="13">
        <f>[1]RAS!D44</f>
        <v>62</v>
      </c>
      <c r="G50" s="13">
        <f>[1]UAQ!D44</f>
        <v>24</v>
      </c>
      <c r="H50" s="13">
        <f>[1]Ajman!D44</f>
        <v>12</v>
      </c>
      <c r="I50" s="13">
        <f>[1]Sharja!D44</f>
        <v>104</v>
      </c>
      <c r="J50" s="13">
        <f>[1]Dubai!D44</f>
        <v>49</v>
      </c>
      <c r="K50" s="14">
        <f>'[1]Abu dhabi'!D44</f>
        <v>0</v>
      </c>
    </row>
    <row r="51" spans="1:12" ht="15.95" customHeight="1">
      <c r="A51" s="29"/>
      <c r="B51" s="30"/>
      <c r="C51" s="16" t="s">
        <v>15</v>
      </c>
      <c r="D51" s="13">
        <f t="shared" si="0"/>
        <v>121</v>
      </c>
      <c r="E51" s="13">
        <f>[1]Fujaira!D45</f>
        <v>17</v>
      </c>
      <c r="F51" s="13">
        <f>[1]RAS!D45</f>
        <v>32</v>
      </c>
      <c r="G51" s="13">
        <f>[1]UAQ!D45</f>
        <v>8</v>
      </c>
      <c r="H51" s="13">
        <f>[1]Ajman!D45</f>
        <v>6</v>
      </c>
      <c r="I51" s="13">
        <f>[1]Sharja!D45</f>
        <v>36</v>
      </c>
      <c r="J51" s="13">
        <f>[1]Dubai!D45</f>
        <v>22</v>
      </c>
      <c r="K51" s="14">
        <f>'[1]Abu dhabi'!D45</f>
        <v>0</v>
      </c>
    </row>
    <row r="52" spans="1:12" ht="21" customHeight="1">
      <c r="A52" s="29"/>
      <c r="B52" s="21" t="s">
        <v>4</v>
      </c>
      <c r="C52" s="21"/>
      <c r="D52" s="12">
        <f t="shared" si="0"/>
        <v>508</v>
      </c>
      <c r="E52" s="12">
        <f t="shared" ref="E52:K52" si="8">SUM(E48:E51)</f>
        <v>106</v>
      </c>
      <c r="F52" s="12">
        <f t="shared" si="8"/>
        <v>104</v>
      </c>
      <c r="G52" s="12">
        <f t="shared" si="8"/>
        <v>36</v>
      </c>
      <c r="H52" s="12">
        <f t="shared" si="8"/>
        <v>21</v>
      </c>
      <c r="I52" s="12">
        <f t="shared" si="8"/>
        <v>162</v>
      </c>
      <c r="J52" s="12">
        <f t="shared" si="8"/>
        <v>79</v>
      </c>
      <c r="K52" s="12">
        <f t="shared" si="8"/>
        <v>0</v>
      </c>
    </row>
    <row r="53" spans="1:12" ht="21.75" customHeight="1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1:12" ht="21.75" customHeight="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2" ht="19.5" customHeight="1">
      <c r="A55" s="27" t="s">
        <v>0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10"/>
    </row>
    <row r="56" spans="1:12" ht="16.5" customHeight="1">
      <c r="A56" s="28" t="s">
        <v>34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11"/>
    </row>
    <row r="57" spans="1:12" ht="21.75" customHeight="1">
      <c r="A57" s="24" t="s">
        <v>1</v>
      </c>
      <c r="B57" s="26" t="s">
        <v>2</v>
      </c>
      <c r="C57" s="26" t="s">
        <v>3</v>
      </c>
      <c r="D57" s="21" t="s">
        <v>4</v>
      </c>
      <c r="E57" s="21" t="s">
        <v>35</v>
      </c>
      <c r="F57" s="21"/>
      <c r="G57" s="21"/>
      <c r="H57" s="21"/>
      <c r="I57" s="21"/>
      <c r="J57" s="21"/>
      <c r="K57" s="21"/>
    </row>
    <row r="58" spans="1:12" ht="21" customHeight="1">
      <c r="A58" s="24"/>
      <c r="B58" s="26"/>
      <c r="C58" s="26"/>
      <c r="D58" s="21"/>
      <c r="E58" s="18" t="s">
        <v>5</v>
      </c>
      <c r="F58" s="15" t="s">
        <v>6</v>
      </c>
      <c r="G58" s="15" t="s">
        <v>7</v>
      </c>
      <c r="H58" s="15" t="s">
        <v>8</v>
      </c>
      <c r="I58" s="15" t="s">
        <v>9</v>
      </c>
      <c r="J58" s="15" t="s">
        <v>10</v>
      </c>
      <c r="K58" s="15" t="s">
        <v>11</v>
      </c>
    </row>
    <row r="59" spans="1:12" ht="24" customHeight="1">
      <c r="A59" s="19" t="s">
        <v>24</v>
      </c>
      <c r="B59" s="20" t="s">
        <v>13</v>
      </c>
      <c r="C59" s="17" t="s">
        <v>14</v>
      </c>
      <c r="D59" s="13">
        <f>SUM(E59:K59)</f>
        <v>1</v>
      </c>
      <c r="E59" s="13">
        <f>[1]Fujaira!D57</f>
        <v>0</v>
      </c>
      <c r="F59" s="13">
        <f>[1]RAS!D57</f>
        <v>0</v>
      </c>
      <c r="G59" s="13">
        <f>[1]UAQ!D57</f>
        <v>0</v>
      </c>
      <c r="H59" s="13">
        <f>[1]Ajman!D57</f>
        <v>0</v>
      </c>
      <c r="I59" s="13">
        <f>[1]Sharja!D57</f>
        <v>1</v>
      </c>
      <c r="J59" s="13">
        <f>[1]Dubai!D57</f>
        <v>0</v>
      </c>
      <c r="K59" s="14">
        <f>'[1]Abu dhabi'!D57</f>
        <v>0</v>
      </c>
    </row>
    <row r="60" spans="1:12" ht="24" customHeight="1">
      <c r="A60" s="19"/>
      <c r="B60" s="20"/>
      <c r="C60" s="17" t="s">
        <v>15</v>
      </c>
      <c r="D60" s="13">
        <f t="shared" ref="D60:D82" si="9">SUM(E60:K60)</f>
        <v>23</v>
      </c>
      <c r="E60" s="13">
        <f>[1]Fujaira!D58</f>
        <v>7</v>
      </c>
      <c r="F60" s="13">
        <f>[1]RAS!D58</f>
        <v>9</v>
      </c>
      <c r="G60" s="13">
        <f>[1]UAQ!D58</f>
        <v>1</v>
      </c>
      <c r="H60" s="13">
        <f>[1]Ajman!D58</f>
        <v>1</v>
      </c>
      <c r="I60" s="13">
        <f>[1]Sharja!D58</f>
        <v>4</v>
      </c>
      <c r="J60" s="13">
        <f>[1]Dubai!D58</f>
        <v>1</v>
      </c>
      <c r="K60" s="14">
        <f>'[1]Abu dhabi'!D58</f>
        <v>0</v>
      </c>
    </row>
    <row r="61" spans="1:12" ht="24" customHeight="1">
      <c r="A61" s="19"/>
      <c r="B61" s="20" t="s">
        <v>16</v>
      </c>
      <c r="C61" s="17" t="s">
        <v>14</v>
      </c>
      <c r="D61" s="13">
        <f t="shared" si="9"/>
        <v>11</v>
      </c>
      <c r="E61" s="13">
        <f>[1]Fujaira!D59</f>
        <v>0</v>
      </c>
      <c r="F61" s="13">
        <f>[1]RAS!D59</f>
        <v>4</v>
      </c>
      <c r="G61" s="13">
        <f>[1]UAQ!D59</f>
        <v>0</v>
      </c>
      <c r="H61" s="13">
        <f>[1]Ajman!D59</f>
        <v>0</v>
      </c>
      <c r="I61" s="13">
        <f>[1]Sharja!D59</f>
        <v>2</v>
      </c>
      <c r="J61" s="13">
        <f>[1]Dubai!D59</f>
        <v>5</v>
      </c>
      <c r="K61" s="14">
        <f>'[1]Abu dhabi'!D59</f>
        <v>0</v>
      </c>
    </row>
    <row r="62" spans="1:12" ht="24" customHeight="1">
      <c r="A62" s="19"/>
      <c r="B62" s="20"/>
      <c r="C62" s="17" t="s">
        <v>15</v>
      </c>
      <c r="D62" s="13">
        <f t="shared" si="9"/>
        <v>9</v>
      </c>
      <c r="E62" s="13">
        <f>[1]Fujaira!D60</f>
        <v>1</v>
      </c>
      <c r="F62" s="13">
        <f>[1]RAS!D60</f>
        <v>3</v>
      </c>
      <c r="G62" s="13">
        <f>[1]UAQ!D60</f>
        <v>0</v>
      </c>
      <c r="H62" s="13">
        <f>[1]Ajman!D60</f>
        <v>1</v>
      </c>
      <c r="I62" s="13">
        <f>[1]Sharja!D60</f>
        <v>1</v>
      </c>
      <c r="J62" s="13">
        <f>[1]Dubai!D60</f>
        <v>3</v>
      </c>
      <c r="K62" s="14">
        <f>'[1]Abu dhabi'!D60</f>
        <v>0</v>
      </c>
    </row>
    <row r="63" spans="1:12" ht="24" customHeight="1">
      <c r="A63" s="19"/>
      <c r="B63" s="21" t="s">
        <v>4</v>
      </c>
      <c r="C63" s="21"/>
      <c r="D63" s="12">
        <f t="shared" si="9"/>
        <v>44</v>
      </c>
      <c r="E63" s="12">
        <f t="shared" ref="E63:K63" si="10">SUM(E59:E62)</f>
        <v>8</v>
      </c>
      <c r="F63" s="12">
        <f t="shared" si="10"/>
        <v>16</v>
      </c>
      <c r="G63" s="12">
        <f t="shared" si="10"/>
        <v>1</v>
      </c>
      <c r="H63" s="12">
        <f t="shared" si="10"/>
        <v>2</v>
      </c>
      <c r="I63" s="12">
        <f t="shared" si="10"/>
        <v>8</v>
      </c>
      <c r="J63" s="12">
        <f t="shared" si="10"/>
        <v>9</v>
      </c>
      <c r="K63" s="12">
        <f t="shared" si="10"/>
        <v>0</v>
      </c>
    </row>
    <row r="64" spans="1:12" ht="24" customHeight="1">
      <c r="A64" s="19" t="s">
        <v>25</v>
      </c>
      <c r="B64" s="20" t="s">
        <v>13</v>
      </c>
      <c r="C64" s="17" t="s">
        <v>14</v>
      </c>
      <c r="D64" s="13">
        <f t="shared" si="9"/>
        <v>0</v>
      </c>
      <c r="E64" s="13">
        <f>[1]Fujaira!D62</f>
        <v>0</v>
      </c>
      <c r="F64" s="13">
        <f>[1]RAS!D62</f>
        <v>0</v>
      </c>
      <c r="G64" s="13">
        <f>[1]UAQ!D62</f>
        <v>0</v>
      </c>
      <c r="H64" s="13">
        <f>[1]Ajman!D62</f>
        <v>0</v>
      </c>
      <c r="I64" s="13">
        <f>[1]Sharja!D62</f>
        <v>0</v>
      </c>
      <c r="J64" s="13">
        <f>[1]Dubai!D62</f>
        <v>0</v>
      </c>
      <c r="K64" s="14">
        <f>'[1]Abu dhabi'!D62</f>
        <v>0</v>
      </c>
    </row>
    <row r="65" spans="1:11" ht="24" customHeight="1">
      <c r="A65" s="19"/>
      <c r="B65" s="20"/>
      <c r="C65" s="17" t="s">
        <v>15</v>
      </c>
      <c r="D65" s="13">
        <f t="shared" si="9"/>
        <v>8</v>
      </c>
      <c r="E65" s="13">
        <f>[1]Fujaira!D63</f>
        <v>1</v>
      </c>
      <c r="F65" s="13">
        <f>[1]RAS!D63</f>
        <v>0</v>
      </c>
      <c r="G65" s="13">
        <f>[1]UAQ!D63</f>
        <v>2</v>
      </c>
      <c r="H65" s="13">
        <f>[1]Ajman!D63</f>
        <v>0</v>
      </c>
      <c r="I65" s="13">
        <f>[1]Sharja!D63</f>
        <v>1</v>
      </c>
      <c r="J65" s="13">
        <f>[1]Dubai!D63</f>
        <v>4</v>
      </c>
      <c r="K65" s="14">
        <f>'[1]Abu dhabi'!D63</f>
        <v>0</v>
      </c>
    </row>
    <row r="66" spans="1:11" ht="24" customHeight="1">
      <c r="A66" s="19"/>
      <c r="B66" s="20" t="s">
        <v>16</v>
      </c>
      <c r="C66" s="17" t="s">
        <v>14</v>
      </c>
      <c r="D66" s="13">
        <f t="shared" si="9"/>
        <v>0</v>
      </c>
      <c r="E66" s="13">
        <f>[1]Fujaira!D64</f>
        <v>0</v>
      </c>
      <c r="F66" s="13">
        <f>[1]RAS!D64</f>
        <v>0</v>
      </c>
      <c r="G66" s="13">
        <f>[1]UAQ!D64</f>
        <v>0</v>
      </c>
      <c r="H66" s="13">
        <f>[1]Ajman!D64</f>
        <v>0</v>
      </c>
      <c r="I66" s="13">
        <f>[1]Sharja!D64</f>
        <v>0</v>
      </c>
      <c r="J66" s="13">
        <f>[1]Dubai!D64</f>
        <v>0</v>
      </c>
      <c r="K66" s="14">
        <f>'[1]Abu dhabi'!D64</f>
        <v>0</v>
      </c>
    </row>
    <row r="67" spans="1:11" ht="24" customHeight="1">
      <c r="A67" s="19"/>
      <c r="B67" s="20"/>
      <c r="C67" s="17" t="s">
        <v>15</v>
      </c>
      <c r="D67" s="13">
        <f t="shared" si="9"/>
        <v>0</v>
      </c>
      <c r="E67" s="13">
        <f>[1]Fujaira!D65</f>
        <v>0</v>
      </c>
      <c r="F67" s="13">
        <f>[1]RAS!D65</f>
        <v>0</v>
      </c>
      <c r="G67" s="13">
        <f>[1]UAQ!D65</f>
        <v>0</v>
      </c>
      <c r="H67" s="13">
        <f>[1]Ajman!D65</f>
        <v>0</v>
      </c>
      <c r="I67" s="13">
        <f>[1]Sharja!D65</f>
        <v>0</v>
      </c>
      <c r="J67" s="13">
        <f>[1]Dubai!D65</f>
        <v>0</v>
      </c>
      <c r="K67" s="14">
        <f>'[1]Abu dhabi'!D65</f>
        <v>0</v>
      </c>
    </row>
    <row r="68" spans="1:11" ht="24" customHeight="1">
      <c r="A68" s="19"/>
      <c r="B68" s="21" t="s">
        <v>4</v>
      </c>
      <c r="C68" s="21"/>
      <c r="D68" s="12">
        <f t="shared" si="9"/>
        <v>8</v>
      </c>
      <c r="E68" s="12">
        <f t="shared" ref="E68:K68" si="11">SUM(E64:E67)</f>
        <v>1</v>
      </c>
      <c r="F68" s="12">
        <f t="shared" si="11"/>
        <v>0</v>
      </c>
      <c r="G68" s="12">
        <f t="shared" si="11"/>
        <v>2</v>
      </c>
      <c r="H68" s="12">
        <f t="shared" si="11"/>
        <v>0</v>
      </c>
      <c r="I68" s="12">
        <f t="shared" si="11"/>
        <v>1</v>
      </c>
      <c r="J68" s="12">
        <f t="shared" si="11"/>
        <v>4</v>
      </c>
      <c r="K68" s="12">
        <f t="shared" si="11"/>
        <v>0</v>
      </c>
    </row>
    <row r="69" spans="1:11" ht="24" customHeight="1">
      <c r="A69" s="19" t="s">
        <v>26</v>
      </c>
      <c r="B69" s="20" t="s">
        <v>13</v>
      </c>
      <c r="C69" s="17" t="s">
        <v>14</v>
      </c>
      <c r="D69" s="13">
        <f t="shared" si="9"/>
        <v>6</v>
      </c>
      <c r="E69" s="13">
        <f>[1]Fujaira!D67</f>
        <v>0</v>
      </c>
      <c r="F69" s="13">
        <f>[1]RAS!D67</f>
        <v>0</v>
      </c>
      <c r="G69" s="13">
        <f>[1]UAQ!D67</f>
        <v>0</v>
      </c>
      <c r="H69" s="13">
        <f>[1]Ajman!D67</f>
        <v>0</v>
      </c>
      <c r="I69" s="13">
        <f>[1]Sharja!D67</f>
        <v>3</v>
      </c>
      <c r="J69" s="13">
        <f>[1]Dubai!D67</f>
        <v>3</v>
      </c>
      <c r="K69" s="14">
        <f>'[1]Abu dhabi'!D67</f>
        <v>0</v>
      </c>
    </row>
    <row r="70" spans="1:11" ht="24" customHeight="1">
      <c r="A70" s="19"/>
      <c r="B70" s="20"/>
      <c r="C70" s="17" t="s">
        <v>15</v>
      </c>
      <c r="D70" s="13">
        <f t="shared" si="9"/>
        <v>278</v>
      </c>
      <c r="E70" s="13">
        <f>[1]Fujaira!D68</f>
        <v>90</v>
      </c>
      <c r="F70" s="13">
        <f>[1]RAS!D68</f>
        <v>35</v>
      </c>
      <c r="G70" s="13">
        <f>[1]UAQ!D68</f>
        <v>12</v>
      </c>
      <c r="H70" s="13">
        <f>[1]Ajman!D68</f>
        <v>1</v>
      </c>
      <c r="I70" s="13">
        <f>[1]Sharja!D68</f>
        <v>78</v>
      </c>
      <c r="J70" s="13">
        <f>[1]Dubai!D68</f>
        <v>55</v>
      </c>
      <c r="K70" s="14">
        <f>'[1]Abu dhabi'!D68</f>
        <v>7</v>
      </c>
    </row>
    <row r="71" spans="1:11" ht="24" customHeight="1">
      <c r="A71" s="19"/>
      <c r="B71" s="20" t="s">
        <v>16</v>
      </c>
      <c r="C71" s="17" t="s">
        <v>14</v>
      </c>
      <c r="D71" s="13">
        <f t="shared" si="9"/>
        <v>127</v>
      </c>
      <c r="E71" s="13">
        <f>[1]Fujaira!D69</f>
        <v>36</v>
      </c>
      <c r="F71" s="13">
        <f>[1]RAS!D69</f>
        <v>8</v>
      </c>
      <c r="G71" s="13">
        <f>[1]UAQ!D69</f>
        <v>2</v>
      </c>
      <c r="H71" s="13">
        <f>[1]Ajman!D69</f>
        <v>5</v>
      </c>
      <c r="I71" s="13">
        <f>[1]Sharja!D69</f>
        <v>30</v>
      </c>
      <c r="J71" s="13">
        <f>[1]Dubai!D69</f>
        <v>46</v>
      </c>
      <c r="K71" s="14">
        <f>'[1]Abu dhabi'!D69</f>
        <v>0</v>
      </c>
    </row>
    <row r="72" spans="1:11" ht="24" customHeight="1">
      <c r="A72" s="19"/>
      <c r="B72" s="20"/>
      <c r="C72" s="17" t="s">
        <v>15</v>
      </c>
      <c r="D72" s="13">
        <f t="shared" si="9"/>
        <v>373</v>
      </c>
      <c r="E72" s="13">
        <f>[1]Fujaira!D70</f>
        <v>164</v>
      </c>
      <c r="F72" s="13">
        <f>[1]RAS!D70</f>
        <v>12</v>
      </c>
      <c r="G72" s="13">
        <f>[1]UAQ!D70</f>
        <v>5</v>
      </c>
      <c r="H72" s="13">
        <f>[1]Ajman!D70</f>
        <v>7</v>
      </c>
      <c r="I72" s="13">
        <f>[1]Sharja!D70</f>
        <v>127</v>
      </c>
      <c r="J72" s="13">
        <f>[1]Dubai!D70</f>
        <v>57</v>
      </c>
      <c r="K72" s="14">
        <f>'[1]Abu dhabi'!D70</f>
        <v>1</v>
      </c>
    </row>
    <row r="73" spans="1:11" ht="24" customHeight="1">
      <c r="A73" s="19"/>
      <c r="B73" s="21" t="s">
        <v>4</v>
      </c>
      <c r="C73" s="21"/>
      <c r="D73" s="12">
        <f t="shared" si="9"/>
        <v>784</v>
      </c>
      <c r="E73" s="12">
        <f t="shared" ref="E73:K73" si="12">SUM(E69:E72)</f>
        <v>290</v>
      </c>
      <c r="F73" s="12">
        <f t="shared" si="12"/>
        <v>55</v>
      </c>
      <c r="G73" s="12">
        <f t="shared" si="12"/>
        <v>19</v>
      </c>
      <c r="H73" s="12">
        <f t="shared" si="12"/>
        <v>13</v>
      </c>
      <c r="I73" s="12">
        <f t="shared" si="12"/>
        <v>238</v>
      </c>
      <c r="J73" s="12">
        <f t="shared" si="12"/>
        <v>161</v>
      </c>
      <c r="K73" s="12">
        <f t="shared" si="12"/>
        <v>8</v>
      </c>
    </row>
    <row r="74" spans="1:11" ht="24" customHeight="1">
      <c r="A74" s="24" t="s">
        <v>27</v>
      </c>
      <c r="B74" s="25" t="s">
        <v>13</v>
      </c>
      <c r="C74" s="17" t="s">
        <v>14</v>
      </c>
      <c r="D74" s="13">
        <f t="shared" si="9"/>
        <v>16</v>
      </c>
      <c r="E74" s="13">
        <f t="shared" ref="E74:K75" si="13">SUM(E13,E18,E23,E28,E33,E38,E43,E48,E59,E64,E69)</f>
        <v>4</v>
      </c>
      <c r="F74" s="13">
        <f t="shared" si="13"/>
        <v>0</v>
      </c>
      <c r="G74" s="13">
        <f t="shared" si="13"/>
        <v>0</v>
      </c>
      <c r="H74" s="13">
        <f t="shared" si="13"/>
        <v>1</v>
      </c>
      <c r="I74" s="13">
        <f t="shared" si="13"/>
        <v>4</v>
      </c>
      <c r="J74" s="13">
        <f t="shared" si="13"/>
        <v>7</v>
      </c>
      <c r="K74" s="14">
        <f t="shared" si="13"/>
        <v>0</v>
      </c>
    </row>
    <row r="75" spans="1:11" ht="24" customHeight="1">
      <c r="A75" s="24"/>
      <c r="B75" s="25"/>
      <c r="C75" s="17" t="s">
        <v>15</v>
      </c>
      <c r="D75" s="13">
        <f t="shared" si="9"/>
        <v>751</v>
      </c>
      <c r="E75" s="13">
        <f t="shared" si="13"/>
        <v>211</v>
      </c>
      <c r="F75" s="13">
        <f t="shared" si="13"/>
        <v>118</v>
      </c>
      <c r="G75" s="13">
        <f t="shared" si="13"/>
        <v>39</v>
      </c>
      <c r="H75" s="13">
        <f t="shared" si="13"/>
        <v>24</v>
      </c>
      <c r="I75" s="13">
        <f t="shared" si="13"/>
        <v>229</v>
      </c>
      <c r="J75" s="13">
        <f t="shared" si="13"/>
        <v>123</v>
      </c>
      <c r="K75" s="14">
        <f t="shared" si="13"/>
        <v>7</v>
      </c>
    </row>
    <row r="76" spans="1:11" ht="24" customHeight="1">
      <c r="A76" s="24"/>
      <c r="B76" s="25"/>
      <c r="C76" s="12" t="s">
        <v>28</v>
      </c>
      <c r="D76" s="12">
        <f t="shared" si="9"/>
        <v>767</v>
      </c>
      <c r="E76" s="12">
        <f t="shared" ref="E76:K76" si="14">SUM(E74:E75)</f>
        <v>215</v>
      </c>
      <c r="F76" s="12">
        <f t="shared" si="14"/>
        <v>118</v>
      </c>
      <c r="G76" s="12">
        <f t="shared" si="14"/>
        <v>39</v>
      </c>
      <c r="H76" s="12">
        <f t="shared" si="14"/>
        <v>25</v>
      </c>
      <c r="I76" s="12">
        <f t="shared" si="14"/>
        <v>233</v>
      </c>
      <c r="J76" s="12">
        <f t="shared" si="14"/>
        <v>130</v>
      </c>
      <c r="K76" s="12">
        <f t="shared" si="14"/>
        <v>7</v>
      </c>
    </row>
    <row r="77" spans="1:11" ht="24" customHeight="1">
      <c r="A77" s="24"/>
      <c r="B77" s="25" t="s">
        <v>16</v>
      </c>
      <c r="C77" s="17" t="s">
        <v>14</v>
      </c>
      <c r="D77" s="13">
        <f t="shared" si="9"/>
        <v>660</v>
      </c>
      <c r="E77" s="13">
        <f t="shared" ref="E77:K78" si="15">SUM(E15,E20,E25,E30,E35,E40,E45,E50,E61,E66,E71)</f>
        <v>130</v>
      </c>
      <c r="F77" s="13">
        <f t="shared" si="15"/>
        <v>119</v>
      </c>
      <c r="G77" s="13">
        <f t="shared" si="15"/>
        <v>40</v>
      </c>
      <c r="H77" s="13">
        <f t="shared" si="15"/>
        <v>27</v>
      </c>
      <c r="I77" s="13">
        <f t="shared" si="15"/>
        <v>212</v>
      </c>
      <c r="J77" s="13">
        <f t="shared" si="15"/>
        <v>130</v>
      </c>
      <c r="K77" s="14">
        <f t="shared" si="15"/>
        <v>2</v>
      </c>
    </row>
    <row r="78" spans="1:11" ht="24" customHeight="1">
      <c r="A78" s="24"/>
      <c r="B78" s="25"/>
      <c r="C78" s="17" t="s">
        <v>15</v>
      </c>
      <c r="D78" s="13">
        <f t="shared" si="9"/>
        <v>727</v>
      </c>
      <c r="E78" s="13">
        <f t="shared" si="15"/>
        <v>193</v>
      </c>
      <c r="F78" s="13">
        <f t="shared" si="15"/>
        <v>101</v>
      </c>
      <c r="G78" s="13">
        <f t="shared" si="15"/>
        <v>29</v>
      </c>
      <c r="H78" s="13">
        <f t="shared" si="15"/>
        <v>27</v>
      </c>
      <c r="I78" s="13">
        <f t="shared" si="15"/>
        <v>251</v>
      </c>
      <c r="J78" s="13">
        <f t="shared" si="15"/>
        <v>120</v>
      </c>
      <c r="K78" s="14">
        <f t="shared" si="15"/>
        <v>6</v>
      </c>
    </row>
    <row r="79" spans="1:11" ht="24" customHeight="1">
      <c r="A79" s="24"/>
      <c r="B79" s="25"/>
      <c r="C79" s="12" t="s">
        <v>28</v>
      </c>
      <c r="D79" s="12">
        <f t="shared" si="9"/>
        <v>1387</v>
      </c>
      <c r="E79" s="12">
        <f t="shared" ref="E79:K79" si="16">SUM(E77:E78)</f>
        <v>323</v>
      </c>
      <c r="F79" s="12">
        <f t="shared" si="16"/>
        <v>220</v>
      </c>
      <c r="G79" s="12">
        <f t="shared" si="16"/>
        <v>69</v>
      </c>
      <c r="H79" s="12">
        <f t="shared" si="16"/>
        <v>54</v>
      </c>
      <c r="I79" s="12">
        <f t="shared" si="16"/>
        <v>463</v>
      </c>
      <c r="J79" s="12">
        <f t="shared" si="16"/>
        <v>250</v>
      </c>
      <c r="K79" s="12">
        <f t="shared" si="16"/>
        <v>8</v>
      </c>
    </row>
    <row r="80" spans="1:11" ht="24" customHeight="1">
      <c r="A80" s="24"/>
      <c r="B80" s="21" t="s">
        <v>29</v>
      </c>
      <c r="C80" s="21"/>
      <c r="D80" s="12">
        <f t="shared" si="9"/>
        <v>676</v>
      </c>
      <c r="E80" s="12">
        <f t="shared" ref="E80:K81" si="17">SUM(E74,E77)</f>
        <v>134</v>
      </c>
      <c r="F80" s="12">
        <f t="shared" si="17"/>
        <v>119</v>
      </c>
      <c r="G80" s="12">
        <f t="shared" si="17"/>
        <v>40</v>
      </c>
      <c r="H80" s="12">
        <f t="shared" si="17"/>
        <v>28</v>
      </c>
      <c r="I80" s="12">
        <f t="shared" si="17"/>
        <v>216</v>
      </c>
      <c r="J80" s="12">
        <f t="shared" si="17"/>
        <v>137</v>
      </c>
      <c r="K80" s="12">
        <f t="shared" si="17"/>
        <v>2</v>
      </c>
    </row>
    <row r="81" spans="1:11" ht="24" customHeight="1">
      <c r="A81" s="24"/>
      <c r="B81" s="21" t="s">
        <v>30</v>
      </c>
      <c r="C81" s="21"/>
      <c r="D81" s="12">
        <f t="shared" si="9"/>
        <v>1478</v>
      </c>
      <c r="E81" s="12">
        <f t="shared" si="17"/>
        <v>404</v>
      </c>
      <c r="F81" s="12">
        <f t="shared" si="17"/>
        <v>219</v>
      </c>
      <c r="G81" s="12">
        <f t="shared" si="17"/>
        <v>68</v>
      </c>
      <c r="H81" s="12">
        <f t="shared" si="17"/>
        <v>51</v>
      </c>
      <c r="I81" s="12">
        <f t="shared" si="17"/>
        <v>480</v>
      </c>
      <c r="J81" s="12">
        <f t="shared" si="17"/>
        <v>243</v>
      </c>
      <c r="K81" s="12">
        <f t="shared" si="17"/>
        <v>13</v>
      </c>
    </row>
    <row r="82" spans="1:11" ht="23.25" customHeight="1">
      <c r="A82" s="24"/>
      <c r="B82" s="22" t="s">
        <v>4</v>
      </c>
      <c r="C82" s="23"/>
      <c r="D82" s="12">
        <f t="shared" si="9"/>
        <v>2154</v>
      </c>
      <c r="E82" s="12">
        <f t="shared" ref="E82:K82" si="18">SUM(E80:E81)</f>
        <v>538</v>
      </c>
      <c r="F82" s="12">
        <f t="shared" si="18"/>
        <v>338</v>
      </c>
      <c r="G82" s="12">
        <f t="shared" si="18"/>
        <v>108</v>
      </c>
      <c r="H82" s="12">
        <f t="shared" si="18"/>
        <v>79</v>
      </c>
      <c r="I82" s="12">
        <f t="shared" si="18"/>
        <v>696</v>
      </c>
      <c r="J82" s="12">
        <f t="shared" si="18"/>
        <v>380</v>
      </c>
      <c r="K82" s="12">
        <f t="shared" si="18"/>
        <v>15</v>
      </c>
    </row>
    <row r="83" spans="1:11">
      <c r="A83" s="4"/>
      <c r="B83" s="8"/>
      <c r="C83" s="5"/>
      <c r="D83" s="5"/>
      <c r="E83" s="5"/>
      <c r="F83" s="6"/>
      <c r="G83" s="6"/>
      <c r="H83" s="6"/>
      <c r="I83" s="6"/>
      <c r="J83" s="6"/>
      <c r="K83" s="7"/>
    </row>
    <row r="84" spans="1:11" ht="18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3"/>
    </row>
    <row r="85" spans="1:11">
      <c r="A85" s="4"/>
      <c r="B85" s="5"/>
      <c r="C85" s="5"/>
      <c r="D85" s="5"/>
      <c r="E85" s="5"/>
      <c r="F85" s="6"/>
      <c r="G85" s="6"/>
      <c r="H85" s="6"/>
      <c r="I85" s="6"/>
      <c r="J85" s="6"/>
      <c r="K85" s="7"/>
    </row>
    <row r="86" spans="1:11">
      <c r="A86" s="4"/>
      <c r="B86" s="8"/>
      <c r="C86" s="5"/>
      <c r="D86" s="5"/>
      <c r="E86" s="5"/>
      <c r="F86" s="6"/>
      <c r="G86" s="6"/>
      <c r="H86" s="6"/>
      <c r="I86" s="6"/>
      <c r="J86" s="6"/>
      <c r="K86" s="7"/>
    </row>
    <row r="87" spans="1:11">
      <c r="A87" s="4"/>
      <c r="B87" s="8"/>
      <c r="C87" s="5"/>
      <c r="D87" s="5"/>
      <c r="E87" s="5"/>
      <c r="F87" s="6"/>
      <c r="G87" s="6"/>
      <c r="H87" s="6"/>
      <c r="I87" s="6"/>
      <c r="J87" s="6"/>
      <c r="K87" s="7"/>
    </row>
    <row r="88" spans="1:11">
      <c r="A88" s="4"/>
      <c r="B88" s="8"/>
      <c r="C88" s="5"/>
      <c r="D88" s="5"/>
      <c r="E88" s="5"/>
      <c r="F88" s="6"/>
      <c r="G88" s="6"/>
      <c r="H88" s="6"/>
      <c r="I88" s="6"/>
      <c r="J88" s="6"/>
      <c r="K88" s="7"/>
    </row>
    <row r="89" spans="1:11">
      <c r="A89" s="4"/>
      <c r="B89" s="8"/>
      <c r="C89" s="5"/>
      <c r="D89" s="5"/>
      <c r="E89" s="5"/>
      <c r="F89" s="6"/>
      <c r="G89" s="6"/>
      <c r="H89" s="6"/>
      <c r="I89" s="6"/>
      <c r="J89" s="6"/>
      <c r="K89" s="7"/>
    </row>
  </sheetData>
  <mergeCells count="67">
    <mergeCell ref="A1:K7"/>
    <mergeCell ref="A9:K9"/>
    <mergeCell ref="A10:K10"/>
    <mergeCell ref="A11:A12"/>
    <mergeCell ref="B11:B12"/>
    <mergeCell ref="C11:C12"/>
    <mergeCell ref="E11:K11"/>
    <mergeCell ref="D11:D12"/>
    <mergeCell ref="A13:A17"/>
    <mergeCell ref="B13:B14"/>
    <mergeCell ref="B15:B16"/>
    <mergeCell ref="B17:C17"/>
    <mergeCell ref="A8:K8"/>
    <mergeCell ref="A23:A27"/>
    <mergeCell ref="B23:B24"/>
    <mergeCell ref="B25:B26"/>
    <mergeCell ref="B27:C27"/>
    <mergeCell ref="A18:A22"/>
    <mergeCell ref="B18:B19"/>
    <mergeCell ref="B20:B21"/>
    <mergeCell ref="B22:C22"/>
    <mergeCell ref="A33:A37"/>
    <mergeCell ref="B33:B34"/>
    <mergeCell ref="B35:B36"/>
    <mergeCell ref="B37:C37"/>
    <mergeCell ref="A28:A32"/>
    <mergeCell ref="B28:B29"/>
    <mergeCell ref="B30:B31"/>
    <mergeCell ref="B32:C32"/>
    <mergeCell ref="A43:A47"/>
    <mergeCell ref="B43:B44"/>
    <mergeCell ref="B45:B46"/>
    <mergeCell ref="B47:C47"/>
    <mergeCell ref="A38:A42"/>
    <mergeCell ref="B38:B39"/>
    <mergeCell ref="B40:B41"/>
    <mergeCell ref="B42:C42"/>
    <mergeCell ref="A55:K55"/>
    <mergeCell ref="A56:K56"/>
    <mergeCell ref="E57:K57"/>
    <mergeCell ref="D57:D58"/>
    <mergeCell ref="A48:A52"/>
    <mergeCell ref="B48:B49"/>
    <mergeCell ref="B50:B51"/>
    <mergeCell ref="B52:C52"/>
    <mergeCell ref="A53:K54"/>
    <mergeCell ref="B59:B60"/>
    <mergeCell ref="B61:B62"/>
    <mergeCell ref="B63:C63"/>
    <mergeCell ref="A57:A58"/>
    <mergeCell ref="B57:B58"/>
    <mergeCell ref="C57:C58"/>
    <mergeCell ref="A59:A63"/>
    <mergeCell ref="B82:C82"/>
    <mergeCell ref="A74:A82"/>
    <mergeCell ref="B74:B76"/>
    <mergeCell ref="B77:B79"/>
    <mergeCell ref="B80:C80"/>
    <mergeCell ref="B81:C81"/>
    <mergeCell ref="A69:A73"/>
    <mergeCell ref="B69:B70"/>
    <mergeCell ref="B71:B72"/>
    <mergeCell ref="B73:C73"/>
    <mergeCell ref="A64:A68"/>
    <mergeCell ref="B64:B65"/>
    <mergeCell ref="B66:B67"/>
    <mergeCell ref="B68:C68"/>
  </mergeCells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TWUZXU4UYYY7-944396957-36888</_dlc_DocId>
    <_dlc_DocIdUrl xmlns="a5cd8edf-193d-454e-be79-0a753d5be6e1">
      <Url>http://localhost/_layouts/15/DocIdRedir.aspx?ID=TWUZXU4UYYY7-944396957-36888</Url>
      <Description>TWUZXU4UYYY7-944396957-36888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1BFE50AC-F996-415F-8B5E-BB5E6EBAE7EF}"/>
</file>

<file path=customXml/itemProps2.xml><?xml version="1.0" encoding="utf-8"?>
<ds:datastoreItem xmlns:ds="http://schemas.openxmlformats.org/officeDocument/2006/customXml" ds:itemID="{E6220DC2-75E8-45B3-B001-391FC88B552A}"/>
</file>

<file path=customXml/itemProps3.xml><?xml version="1.0" encoding="utf-8"?>
<ds:datastoreItem xmlns:ds="http://schemas.openxmlformats.org/officeDocument/2006/customXml" ds:itemID="{D95667F7-6B2E-4167-94DD-DD571F30A865}"/>
</file>

<file path=customXml/itemProps4.xml><?xml version="1.0" encoding="utf-8"?>
<ds:datastoreItem xmlns:ds="http://schemas.openxmlformats.org/officeDocument/2006/customXml" ds:itemID="{C933025C-3F08-493D-A8BD-3841B07735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24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2020-11-28T09:46:09Z</cp:lastPrinted>
  <dcterms:created xsi:type="dcterms:W3CDTF">2020-11-17T07:05:29Z</dcterms:created>
  <dcterms:modified xsi:type="dcterms:W3CDTF">2020-12-28T15:52:58Z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4a60be19-2513-4a7a-a0a5-387f5e299720</vt:lpwstr>
  </property>
</Properties>
</file>